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95" yWindow="60" windowWidth="10200" windowHeight="11610" tabRatio="887"/>
  </bookViews>
  <sheets>
    <sheet name="7л646,3" sheetId="1" r:id="rId1"/>
    <sheet name="7БЦ" sheetId="21" r:id="rId2"/>
    <sheet name="ОВЗ7л783" sheetId="23" r:id="rId3"/>
    <sheet name="ОВЗ7 БЦ" sheetId="22" r:id="rId4"/>
    <sheet name="12л504,5 " sheetId="24" r:id="rId5"/>
    <sheet name="12летБЦ" sheetId="2" r:id="rId6"/>
    <sheet name="ОВЗс12л783" sheetId="19" r:id="rId7"/>
    <sheet name="12лОВЗБЦ" sheetId="20" r:id="rId8"/>
  </sheets>
  <calcPr calcId="125725"/>
</workbook>
</file>

<file path=xl/calcChain.xml><?xml version="1.0" encoding="utf-8"?>
<calcChain xmlns="http://schemas.openxmlformats.org/spreadsheetml/2006/main">
  <c r="O89" i="20"/>
  <c r="N89"/>
  <c r="M89"/>
  <c r="L89"/>
  <c r="K89"/>
  <c r="J89"/>
  <c r="I89"/>
  <c r="H89"/>
  <c r="G89"/>
  <c r="F89"/>
  <c r="E89"/>
  <c r="D89"/>
  <c r="C89"/>
  <c r="O80"/>
  <c r="N80"/>
  <c r="M80"/>
  <c r="L80"/>
  <c r="K80"/>
  <c r="J80"/>
  <c r="I80"/>
  <c r="H80"/>
  <c r="G80"/>
  <c r="F80"/>
  <c r="E80"/>
  <c r="D80"/>
  <c r="C80"/>
  <c r="O73"/>
  <c r="M73"/>
  <c r="L73"/>
  <c r="K73"/>
  <c r="J73"/>
  <c r="I73"/>
  <c r="H73"/>
  <c r="G73"/>
  <c r="F73"/>
  <c r="E73"/>
  <c r="D73"/>
  <c r="C73"/>
  <c r="N66"/>
  <c r="N73" s="1"/>
  <c r="O63"/>
  <c r="N63"/>
  <c r="M63"/>
  <c r="L63"/>
  <c r="K63"/>
  <c r="J63"/>
  <c r="I63"/>
  <c r="H63"/>
  <c r="G63"/>
  <c r="F63"/>
  <c r="E63"/>
  <c r="D63"/>
  <c r="C63"/>
  <c r="O54"/>
  <c r="N54"/>
  <c r="M54"/>
  <c r="L54"/>
  <c r="K54"/>
  <c r="J54"/>
  <c r="I54"/>
  <c r="H54"/>
  <c r="G54"/>
  <c r="F54"/>
  <c r="E54"/>
  <c r="D54"/>
  <c r="C54"/>
  <c r="O46"/>
  <c r="N46"/>
  <c r="M46"/>
  <c r="L46"/>
  <c r="K46"/>
  <c r="J46"/>
  <c r="I46"/>
  <c r="H46"/>
  <c r="G46"/>
  <c r="F46"/>
  <c r="E46"/>
  <c r="D46"/>
  <c r="C46"/>
  <c r="O37"/>
  <c r="N37"/>
  <c r="M37"/>
  <c r="L37"/>
  <c r="K37"/>
  <c r="J37"/>
  <c r="I37"/>
  <c r="H37"/>
  <c r="G37"/>
  <c r="F37"/>
  <c r="E37"/>
  <c r="D37"/>
  <c r="C37"/>
  <c r="O30"/>
  <c r="N30"/>
  <c r="M30"/>
  <c r="L30"/>
  <c r="K30"/>
  <c r="J30"/>
  <c r="I30"/>
  <c r="H30"/>
  <c r="G30"/>
  <c r="F30"/>
  <c r="E30"/>
  <c r="D30"/>
  <c r="C30"/>
  <c r="O20"/>
  <c r="N20"/>
  <c r="M20"/>
  <c r="L20"/>
  <c r="K20"/>
  <c r="J20"/>
  <c r="I20"/>
  <c r="H20"/>
  <c r="G20"/>
  <c r="F20"/>
  <c r="E20"/>
  <c r="D20"/>
  <c r="C20"/>
  <c r="O12"/>
  <c r="N12"/>
  <c r="M12"/>
  <c r="L12"/>
  <c r="K12"/>
  <c r="J12"/>
  <c r="I12"/>
  <c r="H12"/>
  <c r="G12"/>
  <c r="F12"/>
  <c r="E12"/>
  <c r="D12"/>
  <c r="C12"/>
  <c r="O81" i="2"/>
  <c r="N81"/>
  <c r="M81"/>
  <c r="L81"/>
  <c r="K81"/>
  <c r="J81"/>
  <c r="I81"/>
  <c r="H81"/>
  <c r="G81"/>
  <c r="F81"/>
  <c r="E81"/>
  <c r="D81"/>
  <c r="C81"/>
  <c r="O73"/>
  <c r="N73"/>
  <c r="M73"/>
  <c r="L73"/>
  <c r="K73"/>
  <c r="J73"/>
  <c r="I73"/>
  <c r="H73"/>
  <c r="G73"/>
  <c r="F73"/>
  <c r="E73"/>
  <c r="D73"/>
  <c r="C73"/>
  <c r="O66"/>
  <c r="M66"/>
  <c r="L66"/>
  <c r="K66"/>
  <c r="J66"/>
  <c r="I66"/>
  <c r="H66"/>
  <c r="G66"/>
  <c r="F66"/>
  <c r="E66"/>
  <c r="D66"/>
  <c r="C66"/>
  <c r="N60"/>
  <c r="N66" s="1"/>
  <c r="O57"/>
  <c r="N57"/>
  <c r="M57"/>
  <c r="L57"/>
  <c r="K57"/>
  <c r="J57"/>
  <c r="I57"/>
  <c r="H57"/>
  <c r="G57"/>
  <c r="F57"/>
  <c r="E57"/>
  <c r="D57"/>
  <c r="C57"/>
  <c r="O49"/>
  <c r="N49"/>
  <c r="M49"/>
  <c r="L49"/>
  <c r="K49"/>
  <c r="J49"/>
  <c r="I49"/>
  <c r="H49"/>
  <c r="G49"/>
  <c r="F49"/>
  <c r="E49"/>
  <c r="D49"/>
  <c r="C49"/>
  <c r="O42"/>
  <c r="N42"/>
  <c r="M42"/>
  <c r="L42"/>
  <c r="K42"/>
  <c r="J42"/>
  <c r="I42"/>
  <c r="H42"/>
  <c r="G42"/>
  <c r="F42"/>
  <c r="E42"/>
  <c r="D42"/>
  <c r="C42"/>
  <c r="O34"/>
  <c r="N34"/>
  <c r="M34"/>
  <c r="L34"/>
  <c r="K34"/>
  <c r="J34"/>
  <c r="I34"/>
  <c r="H34"/>
  <c r="G34"/>
  <c r="F34"/>
  <c r="E34"/>
  <c r="D34"/>
  <c r="C34"/>
  <c r="O27"/>
  <c r="N27"/>
  <c r="M27"/>
  <c r="L27"/>
  <c r="K27"/>
  <c r="J27"/>
  <c r="I27"/>
  <c r="H27"/>
  <c r="G27"/>
  <c r="F27"/>
  <c r="E27"/>
  <c r="D27"/>
  <c r="C27"/>
  <c r="O18"/>
  <c r="N18"/>
  <c r="M18"/>
  <c r="L18"/>
  <c r="K18"/>
  <c r="J18"/>
  <c r="I18"/>
  <c r="H18"/>
  <c r="G18"/>
  <c r="F18"/>
  <c r="E18"/>
  <c r="D18"/>
  <c r="C18"/>
  <c r="O11"/>
  <c r="N11"/>
  <c r="M11"/>
  <c r="L11"/>
  <c r="K11"/>
  <c r="J11"/>
  <c r="I11"/>
  <c r="H11"/>
  <c r="G11"/>
  <c r="F11"/>
  <c r="E11"/>
  <c r="D11"/>
  <c r="C11"/>
  <c r="O87" i="22"/>
  <c r="N87"/>
  <c r="M87"/>
  <c r="L87"/>
  <c r="K87"/>
  <c r="J87"/>
  <c r="I87"/>
  <c r="H87"/>
  <c r="G87"/>
  <c r="F87"/>
  <c r="E87"/>
  <c r="D87"/>
  <c r="C87"/>
  <c r="O78"/>
  <c r="N78"/>
  <c r="M78"/>
  <c r="L78"/>
  <c r="K78"/>
  <c r="J78"/>
  <c r="I78"/>
  <c r="H78"/>
  <c r="G78"/>
  <c r="F78"/>
  <c r="E78"/>
  <c r="D78"/>
  <c r="C78"/>
  <c r="O70"/>
  <c r="M70"/>
  <c r="L70"/>
  <c r="L89" s="1"/>
  <c r="K70"/>
  <c r="J70"/>
  <c r="J89" s="1"/>
  <c r="I70"/>
  <c r="H70"/>
  <c r="H89" s="1"/>
  <c r="G70"/>
  <c r="F70"/>
  <c r="F89" s="1"/>
  <c r="E70"/>
  <c r="D70"/>
  <c r="C70"/>
  <c r="N63"/>
  <c r="N70" s="1"/>
  <c r="N89" s="1"/>
  <c r="O60"/>
  <c r="N60"/>
  <c r="M60"/>
  <c r="L60"/>
  <c r="K60"/>
  <c r="J60"/>
  <c r="I60"/>
  <c r="H60"/>
  <c r="G60"/>
  <c r="F60"/>
  <c r="E60"/>
  <c r="D60"/>
  <c r="C60"/>
  <c r="O52"/>
  <c r="N52"/>
  <c r="M52"/>
  <c r="L52"/>
  <c r="K52"/>
  <c r="J52"/>
  <c r="I52"/>
  <c r="H52"/>
  <c r="G52"/>
  <c r="F52"/>
  <c r="E52"/>
  <c r="D52"/>
  <c r="C52"/>
  <c r="O45"/>
  <c r="N45"/>
  <c r="M45"/>
  <c r="L45"/>
  <c r="K45"/>
  <c r="J45"/>
  <c r="I45"/>
  <c r="H45"/>
  <c r="G45"/>
  <c r="F45"/>
  <c r="E45"/>
  <c r="D45"/>
  <c r="C45"/>
  <c r="O36"/>
  <c r="O89" s="1"/>
  <c r="N36"/>
  <c r="M36"/>
  <c r="M89" s="1"/>
  <c r="L36"/>
  <c r="K36"/>
  <c r="K89" s="1"/>
  <c r="J36"/>
  <c r="I36"/>
  <c r="I89" s="1"/>
  <c r="H36"/>
  <c r="G36"/>
  <c r="G89" s="1"/>
  <c r="F36"/>
  <c r="E36"/>
  <c r="E89" s="1"/>
  <c r="D36"/>
  <c r="C36"/>
  <c r="O29"/>
  <c r="N29"/>
  <c r="M29"/>
  <c r="L29"/>
  <c r="K29"/>
  <c r="J29"/>
  <c r="I29"/>
  <c r="H29"/>
  <c r="G29"/>
  <c r="F29"/>
  <c r="E29"/>
  <c r="D29"/>
  <c r="C29"/>
  <c r="O19"/>
  <c r="N19"/>
  <c r="M19"/>
  <c r="L19"/>
  <c r="K19"/>
  <c r="J19"/>
  <c r="I19"/>
  <c r="H19"/>
  <c r="G19"/>
  <c r="F19"/>
  <c r="E19"/>
  <c r="D19"/>
  <c r="C19"/>
  <c r="O11"/>
  <c r="N11"/>
  <c r="M11"/>
  <c r="L11"/>
  <c r="K11"/>
  <c r="J11"/>
  <c r="I11"/>
  <c r="H11"/>
  <c r="G11"/>
  <c r="F11"/>
  <c r="E11"/>
  <c r="D11"/>
  <c r="C11"/>
  <c r="O83" i="21"/>
  <c r="N83"/>
  <c r="M83"/>
  <c r="L83"/>
  <c r="K83"/>
  <c r="J83"/>
  <c r="I83"/>
  <c r="H83"/>
  <c r="G83"/>
  <c r="F83"/>
  <c r="E83"/>
  <c r="D83"/>
  <c r="C83"/>
  <c r="O75"/>
  <c r="N75"/>
  <c r="M75"/>
  <c r="L75"/>
  <c r="K75"/>
  <c r="J75"/>
  <c r="I75"/>
  <c r="H75"/>
  <c r="G75"/>
  <c r="F75"/>
  <c r="E75"/>
  <c r="D75"/>
  <c r="C75"/>
  <c r="O67"/>
  <c r="M67"/>
  <c r="L67"/>
  <c r="L85" s="1"/>
  <c r="K67"/>
  <c r="J67"/>
  <c r="J85" s="1"/>
  <c r="I67"/>
  <c r="H67"/>
  <c r="H85" s="1"/>
  <c r="G67"/>
  <c r="F67"/>
  <c r="F85" s="1"/>
  <c r="E67"/>
  <c r="D67"/>
  <c r="C67"/>
  <c r="N61"/>
  <c r="N67" s="1"/>
  <c r="N85" s="1"/>
  <c r="O58"/>
  <c r="N58"/>
  <c r="M58"/>
  <c r="L58"/>
  <c r="K58"/>
  <c r="J58"/>
  <c r="I58"/>
  <c r="H58"/>
  <c r="G58"/>
  <c r="F58"/>
  <c r="E58"/>
  <c r="D58"/>
  <c r="C58"/>
  <c r="O50"/>
  <c r="N50"/>
  <c r="M50"/>
  <c r="L50"/>
  <c r="K50"/>
  <c r="J50"/>
  <c r="I50"/>
  <c r="H50"/>
  <c r="G50"/>
  <c r="F50"/>
  <c r="E50"/>
  <c r="D50"/>
  <c r="C50"/>
  <c r="O43"/>
  <c r="N43"/>
  <c r="M43"/>
  <c r="L43"/>
  <c r="K43"/>
  <c r="J43"/>
  <c r="I43"/>
  <c r="H43"/>
  <c r="G43"/>
  <c r="F43"/>
  <c r="E43"/>
  <c r="D43"/>
  <c r="C43"/>
  <c r="O35"/>
  <c r="O85" s="1"/>
  <c r="N35"/>
  <c r="M35"/>
  <c r="M85" s="1"/>
  <c r="L35"/>
  <c r="K35"/>
  <c r="K85" s="1"/>
  <c r="J35"/>
  <c r="I35"/>
  <c r="I85" s="1"/>
  <c r="H35"/>
  <c r="G35"/>
  <c r="G85" s="1"/>
  <c r="F35"/>
  <c r="E35"/>
  <c r="E85" s="1"/>
  <c r="D35"/>
  <c r="C35"/>
  <c r="O28"/>
  <c r="N28"/>
  <c r="M28"/>
  <c r="L28"/>
  <c r="K28"/>
  <c r="J28"/>
  <c r="I28"/>
  <c r="H28"/>
  <c r="G28"/>
  <c r="F28"/>
  <c r="E28"/>
  <c r="D28"/>
  <c r="C28"/>
  <c r="O19"/>
  <c r="N19"/>
  <c r="M19"/>
  <c r="L19"/>
  <c r="K19"/>
  <c r="J19"/>
  <c r="I19"/>
  <c r="H19"/>
  <c r="G19"/>
  <c r="F19"/>
  <c r="E19"/>
  <c r="D19"/>
  <c r="C19"/>
  <c r="O11"/>
  <c r="N11"/>
  <c r="M11"/>
  <c r="L11"/>
  <c r="K11"/>
  <c r="J11"/>
  <c r="I11"/>
  <c r="H11"/>
  <c r="G11"/>
  <c r="F11"/>
  <c r="E11"/>
  <c r="D11"/>
  <c r="C11"/>
  <c r="O89" i="19"/>
  <c r="N89"/>
  <c r="M89"/>
  <c r="L89"/>
  <c r="K89"/>
  <c r="J89"/>
  <c r="I89"/>
  <c r="H89"/>
  <c r="G89"/>
  <c r="F89"/>
  <c r="E89"/>
  <c r="D89"/>
  <c r="C89"/>
  <c r="O80"/>
  <c r="N80"/>
  <c r="M80"/>
  <c r="L80"/>
  <c r="K80"/>
  <c r="J80"/>
  <c r="I80"/>
  <c r="H80"/>
  <c r="G80"/>
  <c r="F80"/>
  <c r="E80"/>
  <c r="D80"/>
  <c r="C80"/>
  <c r="O73"/>
  <c r="M73"/>
  <c r="L73"/>
  <c r="K73"/>
  <c r="J73"/>
  <c r="I73"/>
  <c r="H73"/>
  <c r="G73"/>
  <c r="F73"/>
  <c r="E73"/>
  <c r="D73"/>
  <c r="C73"/>
  <c r="N66"/>
  <c r="N73" s="1"/>
  <c r="O63"/>
  <c r="N63"/>
  <c r="M63"/>
  <c r="L63"/>
  <c r="K63"/>
  <c r="J63"/>
  <c r="I63"/>
  <c r="H63"/>
  <c r="G63"/>
  <c r="F63"/>
  <c r="E63"/>
  <c r="D63"/>
  <c r="C63"/>
  <c r="O54"/>
  <c r="N54"/>
  <c r="M54"/>
  <c r="L54"/>
  <c r="K54"/>
  <c r="J54"/>
  <c r="I54"/>
  <c r="H54"/>
  <c r="G54"/>
  <c r="F54"/>
  <c r="E54"/>
  <c r="D54"/>
  <c r="C54"/>
  <c r="O46"/>
  <c r="N46"/>
  <c r="M46"/>
  <c r="L46"/>
  <c r="K46"/>
  <c r="J46"/>
  <c r="I46"/>
  <c r="H46"/>
  <c r="G46"/>
  <c r="F46"/>
  <c r="E46"/>
  <c r="D46"/>
  <c r="C46"/>
  <c r="O37"/>
  <c r="N37"/>
  <c r="M37"/>
  <c r="L37"/>
  <c r="K37"/>
  <c r="J37"/>
  <c r="I37"/>
  <c r="H37"/>
  <c r="G37"/>
  <c r="F37"/>
  <c r="E37"/>
  <c r="D37"/>
  <c r="C37"/>
  <c r="O30"/>
  <c r="N30"/>
  <c r="M30"/>
  <c r="L30"/>
  <c r="K30"/>
  <c r="J30"/>
  <c r="I30"/>
  <c r="H30"/>
  <c r="G30"/>
  <c r="F30"/>
  <c r="E30"/>
  <c r="D30"/>
  <c r="C30"/>
  <c r="O20"/>
  <c r="N20"/>
  <c r="M20"/>
  <c r="L20"/>
  <c r="K20"/>
  <c r="J20"/>
  <c r="I20"/>
  <c r="H20"/>
  <c r="G20"/>
  <c r="F20"/>
  <c r="E20"/>
  <c r="D20"/>
  <c r="C20"/>
  <c r="O12"/>
  <c r="N12"/>
  <c r="M12"/>
  <c r="L12"/>
  <c r="K12"/>
  <c r="J12"/>
  <c r="I12"/>
  <c r="H12"/>
  <c r="G12"/>
  <c r="F12"/>
  <c r="E12"/>
  <c r="D12"/>
  <c r="C12"/>
  <c r="O81" i="24"/>
  <c r="N81"/>
  <c r="M81"/>
  <c r="L81"/>
  <c r="K81"/>
  <c r="J81"/>
  <c r="I81"/>
  <c r="H81"/>
  <c r="G81"/>
  <c r="F81"/>
  <c r="E81"/>
  <c r="D81"/>
  <c r="C81"/>
  <c r="O73"/>
  <c r="N73"/>
  <c r="M73"/>
  <c r="L73"/>
  <c r="K73"/>
  <c r="J73"/>
  <c r="I73"/>
  <c r="H73"/>
  <c r="G73"/>
  <c r="F73"/>
  <c r="E73"/>
  <c r="D73"/>
  <c r="C73"/>
  <c r="O66"/>
  <c r="M66"/>
  <c r="L66"/>
  <c r="K66"/>
  <c r="J66"/>
  <c r="I66"/>
  <c r="H66"/>
  <c r="G66"/>
  <c r="F66"/>
  <c r="E66"/>
  <c r="D66"/>
  <c r="C66"/>
  <c r="N60"/>
  <c r="N66" s="1"/>
  <c r="O57"/>
  <c r="N57"/>
  <c r="M57"/>
  <c r="L57"/>
  <c r="K57"/>
  <c r="J57"/>
  <c r="I57"/>
  <c r="H57"/>
  <c r="G57"/>
  <c r="F57"/>
  <c r="E57"/>
  <c r="D57"/>
  <c r="C57"/>
  <c r="O49"/>
  <c r="N49"/>
  <c r="M49"/>
  <c r="L49"/>
  <c r="K49"/>
  <c r="J49"/>
  <c r="I49"/>
  <c r="H49"/>
  <c r="G49"/>
  <c r="F49"/>
  <c r="E49"/>
  <c r="D49"/>
  <c r="C49"/>
  <c r="O42"/>
  <c r="N42"/>
  <c r="M42"/>
  <c r="L42"/>
  <c r="K42"/>
  <c r="J42"/>
  <c r="I42"/>
  <c r="H42"/>
  <c r="G42"/>
  <c r="F42"/>
  <c r="E42"/>
  <c r="D42"/>
  <c r="C42"/>
  <c r="O34"/>
  <c r="N34"/>
  <c r="M34"/>
  <c r="L34"/>
  <c r="K34"/>
  <c r="J34"/>
  <c r="I34"/>
  <c r="H34"/>
  <c r="G34"/>
  <c r="F34"/>
  <c r="E34"/>
  <c r="D34"/>
  <c r="C34"/>
  <c r="O27"/>
  <c r="N27"/>
  <c r="M27"/>
  <c r="L27"/>
  <c r="K27"/>
  <c r="J27"/>
  <c r="I27"/>
  <c r="H27"/>
  <c r="G27"/>
  <c r="F27"/>
  <c r="E27"/>
  <c r="D27"/>
  <c r="C27"/>
  <c r="O18"/>
  <c r="N18"/>
  <c r="M18"/>
  <c r="L18"/>
  <c r="K18"/>
  <c r="J18"/>
  <c r="I18"/>
  <c r="H18"/>
  <c r="G18"/>
  <c r="F18"/>
  <c r="E18"/>
  <c r="D18"/>
  <c r="C18"/>
  <c r="O11"/>
  <c r="N11"/>
  <c r="M11"/>
  <c r="L11"/>
  <c r="K11"/>
  <c r="J11"/>
  <c r="I11"/>
  <c r="H11"/>
  <c r="G11"/>
  <c r="F11"/>
  <c r="E11"/>
  <c r="D11"/>
  <c r="C11"/>
  <c r="O87" i="23"/>
  <c r="N87"/>
  <c r="M87"/>
  <c r="L87"/>
  <c r="K87"/>
  <c r="J87"/>
  <c r="I87"/>
  <c r="H87"/>
  <c r="G87"/>
  <c r="F87"/>
  <c r="E87"/>
  <c r="D87"/>
  <c r="C87"/>
  <c r="O78"/>
  <c r="N78"/>
  <c r="M78"/>
  <c r="L78"/>
  <c r="K78"/>
  <c r="J78"/>
  <c r="I78"/>
  <c r="H78"/>
  <c r="G78"/>
  <c r="F78"/>
  <c r="E78"/>
  <c r="D78"/>
  <c r="C78"/>
  <c r="O70"/>
  <c r="M70"/>
  <c r="L70"/>
  <c r="K70"/>
  <c r="J70"/>
  <c r="I70"/>
  <c r="H70"/>
  <c r="G70"/>
  <c r="F70"/>
  <c r="E70"/>
  <c r="D70"/>
  <c r="C70"/>
  <c r="N63"/>
  <c r="N70" s="1"/>
  <c r="O60"/>
  <c r="N60"/>
  <c r="M60"/>
  <c r="L60"/>
  <c r="K60"/>
  <c r="J60"/>
  <c r="I60"/>
  <c r="H60"/>
  <c r="G60"/>
  <c r="F60"/>
  <c r="E60"/>
  <c r="D60"/>
  <c r="C60"/>
  <c r="O52"/>
  <c r="N52"/>
  <c r="M52"/>
  <c r="L52"/>
  <c r="K52"/>
  <c r="J52"/>
  <c r="I52"/>
  <c r="H52"/>
  <c r="G52"/>
  <c r="F52"/>
  <c r="E52"/>
  <c r="D52"/>
  <c r="C52"/>
  <c r="O45"/>
  <c r="N45"/>
  <c r="M45"/>
  <c r="L45"/>
  <c r="K45"/>
  <c r="J45"/>
  <c r="I45"/>
  <c r="H45"/>
  <c r="G45"/>
  <c r="F45"/>
  <c r="E45"/>
  <c r="D45"/>
  <c r="C45"/>
  <c r="O36"/>
  <c r="N36"/>
  <c r="M36"/>
  <c r="L36"/>
  <c r="K36"/>
  <c r="J36"/>
  <c r="I36"/>
  <c r="H36"/>
  <c r="G36"/>
  <c r="F36"/>
  <c r="E36"/>
  <c r="D36"/>
  <c r="C36"/>
  <c r="O29"/>
  <c r="N29"/>
  <c r="M29"/>
  <c r="L29"/>
  <c r="K29"/>
  <c r="J29"/>
  <c r="I29"/>
  <c r="H29"/>
  <c r="G29"/>
  <c r="F29"/>
  <c r="E29"/>
  <c r="D29"/>
  <c r="C29"/>
  <c r="O19"/>
  <c r="N19"/>
  <c r="M19"/>
  <c r="L19"/>
  <c r="K19"/>
  <c r="J19"/>
  <c r="I19"/>
  <c r="H19"/>
  <c r="G19"/>
  <c r="F19"/>
  <c r="E19"/>
  <c r="D19"/>
  <c r="C19"/>
  <c r="O11"/>
  <c r="N11"/>
  <c r="M11"/>
  <c r="L11"/>
  <c r="K11"/>
  <c r="J11"/>
  <c r="I11"/>
  <c r="H11"/>
  <c r="G11"/>
  <c r="F11"/>
  <c r="E11"/>
  <c r="D11"/>
  <c r="C11"/>
  <c r="N61" i="1"/>
  <c r="F91" i="20" l="1"/>
  <c r="J91"/>
  <c r="L91"/>
  <c r="E91"/>
  <c r="G91"/>
  <c r="I91"/>
  <c r="K91"/>
  <c r="M91"/>
  <c r="O91"/>
  <c r="D91"/>
  <c r="H91"/>
  <c r="N91"/>
  <c r="F83" i="2"/>
  <c r="J83"/>
  <c r="N83"/>
  <c r="E83"/>
  <c r="I83"/>
  <c r="O83"/>
  <c r="H83"/>
  <c r="L83"/>
  <c r="G83"/>
  <c r="K83"/>
  <c r="M83"/>
  <c r="D83"/>
  <c r="D89" i="22"/>
  <c r="D85" i="21"/>
  <c r="O89" i="23"/>
  <c r="D89"/>
  <c r="D91" s="1"/>
  <c r="F89"/>
  <c r="H89"/>
  <c r="J89"/>
  <c r="L89"/>
  <c r="N89"/>
  <c r="E89"/>
  <c r="E91" s="1"/>
  <c r="G89"/>
  <c r="I89"/>
  <c r="K89"/>
  <c r="M89"/>
  <c r="D91" i="19"/>
  <c r="D93" s="1"/>
  <c r="H91"/>
  <c r="L91"/>
  <c r="K91"/>
  <c r="O91"/>
  <c r="F91"/>
  <c r="J91"/>
  <c r="N91"/>
  <c r="E91"/>
  <c r="E93" s="1"/>
  <c r="G91"/>
  <c r="I91"/>
  <c r="M91"/>
  <c r="E83" i="24"/>
  <c r="E85" s="1"/>
  <c r="G83"/>
  <c r="I83"/>
  <c r="K83"/>
  <c r="M83"/>
  <c r="O83"/>
  <c r="N83"/>
  <c r="D83"/>
  <c r="D85" s="1"/>
  <c r="F83"/>
  <c r="H83"/>
  <c r="J83"/>
  <c r="L83"/>
  <c r="F85"/>
  <c r="G93" i="19" l="1"/>
  <c r="F93"/>
  <c r="G91" i="23"/>
  <c r="F91"/>
  <c r="G85" i="24"/>
  <c r="O43" i="1" l="1"/>
  <c r="N43"/>
  <c r="M43"/>
  <c r="L43"/>
  <c r="K43"/>
  <c r="J43"/>
  <c r="I43"/>
  <c r="H43"/>
  <c r="G43"/>
  <c r="F43"/>
  <c r="E43"/>
  <c r="D43"/>
  <c r="C43"/>
  <c r="C19"/>
  <c r="O11" l="1"/>
  <c r="N11"/>
  <c r="M11"/>
  <c r="L11"/>
  <c r="K11"/>
  <c r="J11"/>
  <c r="I11"/>
  <c r="H11"/>
  <c r="G11"/>
  <c r="F11"/>
  <c r="E11"/>
  <c r="D11"/>
  <c r="C11"/>
  <c r="O19"/>
  <c r="N19"/>
  <c r="M19"/>
  <c r="L19"/>
  <c r="K19"/>
  <c r="J19"/>
  <c r="I19"/>
  <c r="H19"/>
  <c r="G19"/>
  <c r="F19"/>
  <c r="E19"/>
  <c r="D19"/>
  <c r="D35" l="1"/>
  <c r="O35" l="1"/>
  <c r="N35"/>
  <c r="M35"/>
  <c r="L35"/>
  <c r="K35"/>
  <c r="J35"/>
  <c r="I35"/>
  <c r="H35"/>
  <c r="G35"/>
  <c r="F35"/>
  <c r="E35"/>
  <c r="C35"/>
  <c r="O75"/>
  <c r="N75"/>
  <c r="M75"/>
  <c r="L75"/>
  <c r="K75"/>
  <c r="J75"/>
  <c r="I75"/>
  <c r="H75"/>
  <c r="G75"/>
  <c r="F75"/>
  <c r="E75"/>
  <c r="D75"/>
  <c r="C75"/>
  <c r="O67"/>
  <c r="N67"/>
  <c r="M67"/>
  <c r="L67"/>
  <c r="K67"/>
  <c r="J67"/>
  <c r="I67"/>
  <c r="H67"/>
  <c r="G67"/>
  <c r="F67"/>
  <c r="E67"/>
  <c r="D67"/>
  <c r="C67"/>
  <c r="O28"/>
  <c r="N28"/>
  <c r="M28"/>
  <c r="L28"/>
  <c r="K28"/>
  <c r="J28"/>
  <c r="I28"/>
  <c r="H28"/>
  <c r="G28"/>
  <c r="F28"/>
  <c r="E28"/>
  <c r="D28"/>
  <c r="C28"/>
  <c r="O50"/>
  <c r="N50"/>
  <c r="M50"/>
  <c r="L50"/>
  <c r="K50"/>
  <c r="J50"/>
  <c r="I50"/>
  <c r="H50"/>
  <c r="G50"/>
  <c r="F50"/>
  <c r="E50"/>
  <c r="D50"/>
  <c r="C50"/>
  <c r="O83"/>
  <c r="N83"/>
  <c r="M83"/>
  <c r="L83"/>
  <c r="K83"/>
  <c r="J83"/>
  <c r="I83"/>
  <c r="H83"/>
  <c r="G83"/>
  <c r="F83"/>
  <c r="E83"/>
  <c r="D83"/>
  <c r="C83"/>
  <c r="O58"/>
  <c r="N58"/>
  <c r="M58"/>
  <c r="L58"/>
  <c r="K58"/>
  <c r="J58"/>
  <c r="I58"/>
  <c r="H58"/>
  <c r="G58"/>
  <c r="F58"/>
  <c r="E58"/>
  <c r="D58"/>
  <c r="C58"/>
  <c r="M85" l="1"/>
  <c r="F85"/>
  <c r="J85"/>
  <c r="H85"/>
  <c r="E85"/>
  <c r="E87" s="1"/>
  <c r="I85"/>
  <c r="L85"/>
  <c r="N85"/>
  <c r="G85"/>
  <c r="G87" s="1"/>
  <c r="K85"/>
  <c r="O85"/>
  <c r="D85"/>
  <c r="D87" s="1"/>
  <c r="F87" l="1"/>
</calcChain>
</file>

<file path=xl/sharedStrings.xml><?xml version="1.0" encoding="utf-8"?>
<sst xmlns="http://schemas.openxmlformats.org/spreadsheetml/2006/main" count="821" uniqueCount="77">
  <si>
    <t>№ ре-цептуры</t>
  </si>
  <si>
    <t>Наименование блюда</t>
  </si>
  <si>
    <t>Выход</t>
  </si>
  <si>
    <t>Цена</t>
  </si>
  <si>
    <t>Пищевые вещества</t>
  </si>
  <si>
    <t>Минер. вещества, мг</t>
  </si>
  <si>
    <t>Витамины, мг</t>
  </si>
  <si>
    <t>Белки г</t>
  </si>
  <si>
    <t>Жиры г</t>
  </si>
  <si>
    <t>Угле-воды, г</t>
  </si>
  <si>
    <t>Са</t>
  </si>
  <si>
    <t>Mg</t>
  </si>
  <si>
    <t>Р</t>
  </si>
  <si>
    <t>Fe</t>
  </si>
  <si>
    <t>С</t>
  </si>
  <si>
    <t>А</t>
  </si>
  <si>
    <t>Хлеб пшеничный</t>
  </si>
  <si>
    <t>Энерг. ценн, ккал</t>
  </si>
  <si>
    <t>Хлеб ржаной</t>
  </si>
  <si>
    <t>Сыр порциями</t>
  </si>
  <si>
    <t>6 ДЕНЬ  ЗАВТРАК</t>
  </si>
  <si>
    <t>Компот из с/ф</t>
  </si>
  <si>
    <t>Итого:</t>
  </si>
  <si>
    <t>54-1з-2020</t>
  </si>
  <si>
    <t>Плов из мяса птицы</t>
  </si>
  <si>
    <t>№0505067</t>
  </si>
  <si>
    <t>Хлеб пшениный</t>
  </si>
  <si>
    <t>9 ДЕНЬ  ЗАВТРАК</t>
  </si>
  <si>
    <t>Всего за 10 дней</t>
  </si>
  <si>
    <t>Сок натуральный 1шт</t>
  </si>
  <si>
    <t>с 7 лет</t>
  </si>
  <si>
    <t>Гороховое пюре с растит/м</t>
  </si>
  <si>
    <t>Соус томатный</t>
  </si>
  <si>
    <t>2 ДЕНЬ  ЗАВТРАК</t>
  </si>
  <si>
    <t>3 ДЕНЬ ЗАВТРАК</t>
  </si>
  <si>
    <t>4  ДЕНЬ  ЗАВТРАК</t>
  </si>
  <si>
    <t>5 ДЕНЬ    ЗАВТРАК</t>
  </si>
  <si>
    <t>8ДЕНЬ  ЗАВТРАК</t>
  </si>
  <si>
    <t xml:space="preserve">                                                                                                                                 10 ДЕНЬ  ЗАВТРАК</t>
  </si>
  <si>
    <t>Фрикадельки мясные из говяд 50/50</t>
  </si>
  <si>
    <t>Соус болоньезе</t>
  </si>
  <si>
    <t>Гречка по-купечески</t>
  </si>
  <si>
    <t>54-3с-2020</t>
  </si>
  <si>
    <t>Гарнир Макароны отварные без масла</t>
  </si>
  <si>
    <r>
      <t>В</t>
    </r>
    <r>
      <rPr>
        <vertAlign val="subscript"/>
        <sz val="10"/>
        <rFont val="Times New Roman"/>
        <family val="1"/>
        <charset val="204"/>
      </rPr>
      <t>1</t>
    </r>
  </si>
  <si>
    <r>
      <t xml:space="preserve">                                                                                                                                 7</t>
    </r>
    <r>
      <rPr>
        <b/>
        <i/>
        <sz val="10"/>
        <rFont val="Times New Roman"/>
        <family val="1"/>
        <charset val="204"/>
      </rPr>
      <t xml:space="preserve"> ДЕНЬ  ЗАВТРАК</t>
    </r>
    <r>
      <rPr>
        <i/>
        <sz val="10"/>
        <rFont val="Times New Roman"/>
        <family val="1"/>
        <charset val="204"/>
      </rPr>
      <t xml:space="preserve"> </t>
    </r>
  </si>
  <si>
    <t xml:space="preserve">                         1 ДЕНЬ    ЗАВТРАК</t>
  </si>
  <si>
    <t>Каша молочная ячневая</t>
  </si>
  <si>
    <t>Чай с лимоном</t>
  </si>
  <si>
    <t>Жаркое по дом. из кур. груд</t>
  </si>
  <si>
    <t>Гарнир Картофель отварной</t>
  </si>
  <si>
    <t>Котлета рыбная</t>
  </si>
  <si>
    <t>Чай с сахаром</t>
  </si>
  <si>
    <t>54-3з-2020</t>
  </si>
  <si>
    <t>с 7 лет БЦ</t>
  </si>
  <si>
    <t>с 7 лет ОВЗ</t>
  </si>
  <si>
    <t>с 7 лет ОВЗ БЦ</t>
  </si>
  <si>
    <t>с 12 лет ОВЗ</t>
  </si>
  <si>
    <t>Овощи в нарезке</t>
  </si>
  <si>
    <t>Каша молоч "Дружба"</t>
  </si>
  <si>
    <t>54-8з</t>
  </si>
  <si>
    <t>Салат из св капусты с морковью</t>
  </si>
  <si>
    <t>Салат Витаминный</t>
  </si>
  <si>
    <t>Винегрет овощной</t>
  </si>
  <si>
    <t>Гарнир Рис отварной</t>
  </si>
  <si>
    <t>Какао на молоке</t>
  </si>
  <si>
    <t>15/200</t>
  </si>
  <si>
    <t>Тефтели из говядины</t>
  </si>
  <si>
    <t xml:space="preserve">№36601 </t>
  </si>
  <si>
    <t>Йогурт Нежный</t>
  </si>
  <si>
    <t>с 12 лет</t>
  </si>
  <si>
    <t>Гуляш из кур грудки</t>
  </si>
  <si>
    <t>с 16-27.09.2024г.</t>
  </si>
  <si>
    <t>с 12 лет ОВЗ БЦ</t>
  </si>
  <si>
    <t>с 12 летБЦ</t>
  </si>
  <si>
    <t>Гуляш из кур грудки50/50</t>
  </si>
  <si>
    <t>Гуляш из кур грудки 50/50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</si>
</sst>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Border="1"/>
    <xf numFmtId="2" fontId="4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/>
    </xf>
    <xf numFmtId="2" fontId="8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7" fillId="2" borderId="11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wrapText="1"/>
    </xf>
    <xf numFmtId="2" fontId="9" fillId="2" borderId="7" xfId="0" applyNumberFormat="1" applyFont="1" applyFill="1" applyBorder="1" applyAlignment="1">
      <alignment horizontal="center" wrapText="1"/>
    </xf>
    <xf numFmtId="2" fontId="7" fillId="2" borderId="6" xfId="0" applyNumberFormat="1" applyFont="1" applyFill="1" applyBorder="1" applyAlignment="1">
      <alignment horizontal="center" wrapText="1"/>
    </xf>
    <xf numFmtId="0" fontId="6" fillId="2" borderId="0" xfId="0" applyFont="1" applyFill="1"/>
    <xf numFmtId="0" fontId="2" fillId="0" borderId="0" xfId="0" applyFont="1" applyBorder="1" applyAlignment="1">
      <alignment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0" fontId="8" fillId="2" borderId="2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2" fontId="7" fillId="2" borderId="19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9" fillId="2" borderId="7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1" fillId="2" borderId="0" xfId="0" applyFont="1" applyFill="1" applyBorder="1"/>
    <xf numFmtId="0" fontId="7" fillId="2" borderId="18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7" fillId="2" borderId="16" xfId="0" applyFont="1" applyFill="1" applyBorder="1" applyAlignment="1">
      <alignment wrapText="1"/>
    </xf>
    <xf numFmtId="0" fontId="7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left" vertical="center"/>
    </xf>
    <xf numFmtId="2" fontId="7" fillId="2" borderId="2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2" fontId="7" fillId="2" borderId="19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wrapText="1"/>
    </xf>
    <xf numFmtId="0" fontId="14" fillId="2" borderId="0" xfId="0" applyFont="1" applyFill="1" applyBorder="1"/>
    <xf numFmtId="0" fontId="7" fillId="2" borderId="20" xfId="0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center" wrapText="1"/>
    </xf>
    <xf numFmtId="0" fontId="7" fillId="2" borderId="5" xfId="0" applyNumberFormat="1" applyFont="1" applyFill="1" applyBorder="1" applyAlignment="1">
      <alignment horizontal="center" wrapText="1"/>
    </xf>
    <xf numFmtId="2" fontId="7" fillId="2" borderId="23" xfId="0" applyNumberFormat="1" applyFont="1" applyFill="1" applyBorder="1" applyAlignment="1">
      <alignment horizontal="center" wrapText="1"/>
    </xf>
    <xf numFmtId="2" fontId="7" fillId="2" borderId="9" xfId="0" applyNumberFormat="1" applyFont="1" applyFill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2" fontId="9" fillId="2" borderId="10" xfId="0" applyNumberFormat="1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2" fontId="16" fillId="2" borderId="0" xfId="0" applyNumberFormat="1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wrapText="1"/>
    </xf>
    <xf numFmtId="0" fontId="9" fillId="2" borderId="10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wrapText="1"/>
    </xf>
    <xf numFmtId="2" fontId="7" fillId="2" borderId="28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wrapText="1"/>
    </xf>
    <xf numFmtId="2" fontId="7" fillId="2" borderId="2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wrapText="1"/>
    </xf>
    <xf numFmtId="2" fontId="6" fillId="2" borderId="0" xfId="0" applyNumberFormat="1" applyFont="1" applyFill="1"/>
    <xf numFmtId="1" fontId="9" fillId="2" borderId="7" xfId="0" applyNumberFormat="1" applyFont="1" applyFill="1" applyBorder="1" applyAlignment="1">
      <alignment horizontal="center" wrapText="1"/>
    </xf>
    <xf numFmtId="0" fontId="17" fillId="2" borderId="9" xfId="0" applyFont="1" applyFill="1" applyBorder="1" applyAlignment="1">
      <alignment horizont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2" fontId="9" fillId="2" borderId="23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0" xfId="0" applyFont="1" applyBorder="1"/>
    <xf numFmtId="0" fontId="1" fillId="0" borderId="4" xfId="0" applyFont="1" applyBorder="1" applyAlignment="1">
      <alignment horizontal="left" vertical="center"/>
    </xf>
    <xf numFmtId="0" fontId="1" fillId="0" borderId="0" xfId="0" applyFont="1"/>
    <xf numFmtId="0" fontId="4" fillId="0" borderId="4" xfId="0" applyFont="1" applyBorder="1" applyAlignment="1">
      <alignment horizontal="left" vertical="center" wrapText="1"/>
    </xf>
    <xf numFmtId="0" fontId="1" fillId="2" borderId="0" xfId="0" applyFont="1" applyFill="1"/>
    <xf numFmtId="0" fontId="4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" fillId="2" borderId="0" xfId="0" applyFont="1" applyFill="1" applyBorder="1"/>
    <xf numFmtId="0" fontId="7" fillId="2" borderId="18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2" fontId="16" fillId="2" borderId="3" xfId="0" applyNumberFormat="1" applyFont="1" applyFill="1" applyBorder="1" applyAlignment="1">
      <alignment wrapText="1"/>
    </xf>
    <xf numFmtId="2" fontId="16" fillId="2" borderId="2" xfId="0" applyNumberFormat="1" applyFont="1" applyFill="1" applyBorder="1" applyAlignment="1">
      <alignment wrapText="1"/>
    </xf>
    <xf numFmtId="2" fontId="16" fillId="2" borderId="1" xfId="0" applyNumberFormat="1" applyFont="1" applyFill="1" applyBorder="1" applyAlignment="1">
      <alignment wrapText="1"/>
    </xf>
    <xf numFmtId="2" fontId="12" fillId="2" borderId="3" xfId="0" applyNumberFormat="1" applyFont="1" applyFill="1" applyBorder="1" applyAlignment="1">
      <alignment wrapText="1"/>
    </xf>
    <xf numFmtId="2" fontId="12" fillId="2" borderId="2" xfId="0" applyNumberFormat="1" applyFont="1" applyFill="1" applyBorder="1" applyAlignment="1">
      <alignment wrapText="1"/>
    </xf>
    <xf numFmtId="2" fontId="12" fillId="2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7"/>
  <sheetViews>
    <sheetView tabSelected="1" topLeftCell="A61" workbookViewId="0">
      <selection activeCell="B71" sqref="B71"/>
    </sheetView>
  </sheetViews>
  <sheetFormatPr defaultRowHeight="15"/>
  <cols>
    <col min="1" max="1" width="8.85546875" style="21" customWidth="1"/>
    <col min="2" max="2" width="21" style="21" customWidth="1"/>
    <col min="3" max="3" width="5.28515625" style="21" customWidth="1"/>
    <col min="4" max="4" width="7.5703125" style="21" customWidth="1"/>
    <col min="5" max="7" width="6.42578125" style="21" customWidth="1"/>
    <col min="8" max="8" width="7.42578125" style="21" customWidth="1"/>
    <col min="9" max="14" width="6.42578125" style="21" customWidth="1"/>
    <col min="15" max="15" width="7.42578125" style="21" customWidth="1"/>
    <col min="16" max="16" width="9.140625" style="21" hidden="1" customWidth="1"/>
    <col min="17" max="17" width="9.140625" style="14"/>
    <col min="18" max="16384" width="9.140625" style="21"/>
  </cols>
  <sheetData>
    <row r="1" spans="1:16" s="14" customFormat="1" ht="19.5" thickBot="1">
      <c r="A1" s="33"/>
      <c r="J1" s="30" t="s">
        <v>72</v>
      </c>
      <c r="K1" s="30"/>
      <c r="L1" s="30"/>
      <c r="M1" s="30"/>
      <c r="N1" s="30" t="s">
        <v>30</v>
      </c>
    </row>
    <row r="2" spans="1:16" s="14" customFormat="1" ht="15" customHeight="1">
      <c r="A2" s="113" t="s">
        <v>0</v>
      </c>
      <c r="B2" s="86" t="s">
        <v>1</v>
      </c>
      <c r="C2" s="119" t="s">
        <v>2</v>
      </c>
      <c r="D2" s="34" t="s">
        <v>3</v>
      </c>
      <c r="E2" s="115" t="s">
        <v>4</v>
      </c>
      <c r="F2" s="116"/>
      <c r="G2" s="116"/>
      <c r="H2" s="117"/>
      <c r="I2" s="115" t="s">
        <v>5</v>
      </c>
      <c r="J2" s="116"/>
      <c r="K2" s="116"/>
      <c r="L2" s="117"/>
      <c r="M2" s="115" t="s">
        <v>6</v>
      </c>
      <c r="N2" s="116"/>
      <c r="O2" s="118"/>
      <c r="P2" s="35"/>
    </row>
    <row r="3" spans="1:16" s="14" customFormat="1" ht="42" customHeight="1" thickBot="1">
      <c r="A3" s="114"/>
      <c r="B3" s="87"/>
      <c r="C3" s="120"/>
      <c r="D3" s="36"/>
      <c r="E3" s="15" t="s">
        <v>7</v>
      </c>
      <c r="F3" s="15" t="s">
        <v>8</v>
      </c>
      <c r="G3" s="15" t="s">
        <v>9</v>
      </c>
      <c r="H3" s="15" t="s">
        <v>17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44</v>
      </c>
      <c r="N3" s="15" t="s">
        <v>14</v>
      </c>
      <c r="O3" s="37" t="s">
        <v>15</v>
      </c>
      <c r="P3" s="35"/>
    </row>
    <row r="4" spans="1:16" s="14" customFormat="1" ht="15.75" thickBot="1">
      <c r="A4" s="38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39">
        <v>15</v>
      </c>
      <c r="P4" s="35"/>
    </row>
    <row r="5" spans="1:16" s="14" customFormat="1" ht="23.25" customHeight="1" thickBot="1">
      <c r="A5" s="121" t="s">
        <v>46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35"/>
    </row>
    <row r="6" spans="1:16" s="95" customFormat="1" ht="12.75">
      <c r="A6" s="94">
        <v>205</v>
      </c>
      <c r="B6" s="79" t="s">
        <v>59</v>
      </c>
      <c r="C6" s="10">
        <v>210</v>
      </c>
      <c r="D6" s="6">
        <v>23.11</v>
      </c>
      <c r="E6" s="3">
        <v>3.3</v>
      </c>
      <c r="F6" s="3">
        <v>12.8</v>
      </c>
      <c r="G6" s="3">
        <v>33.1</v>
      </c>
      <c r="H6" s="5">
        <v>264</v>
      </c>
      <c r="I6" s="3">
        <v>115</v>
      </c>
      <c r="J6" s="3">
        <v>27</v>
      </c>
      <c r="K6" s="3">
        <v>123</v>
      </c>
      <c r="L6" s="3">
        <v>0.5</v>
      </c>
      <c r="M6" s="3">
        <v>7.0000000000000007E-2</v>
      </c>
      <c r="N6" s="3">
        <v>0.45</v>
      </c>
      <c r="O6" s="3">
        <v>33.25</v>
      </c>
    </row>
    <row r="7" spans="1:16" s="95" customFormat="1" ht="12.75">
      <c r="A7" s="94">
        <v>642</v>
      </c>
      <c r="B7" s="79" t="s">
        <v>65</v>
      </c>
      <c r="C7" s="10">
        <v>200</v>
      </c>
      <c r="D7" s="6">
        <v>18.7</v>
      </c>
      <c r="E7" s="6">
        <v>8.6</v>
      </c>
      <c r="F7" s="6">
        <v>2.75</v>
      </c>
      <c r="G7" s="6">
        <v>30.1</v>
      </c>
      <c r="H7" s="6">
        <v>178</v>
      </c>
      <c r="I7" s="6">
        <v>17.2</v>
      </c>
      <c r="J7" s="3">
        <v>6.2</v>
      </c>
      <c r="K7" s="3">
        <v>22</v>
      </c>
      <c r="L7" s="6">
        <v>5.6</v>
      </c>
      <c r="M7" s="6">
        <v>4</v>
      </c>
      <c r="N7" s="6">
        <v>1.8</v>
      </c>
      <c r="O7" s="3">
        <v>4.4000000000000004</v>
      </c>
    </row>
    <row r="8" spans="1:16" s="14" customFormat="1">
      <c r="A8" s="26">
        <v>58233</v>
      </c>
      <c r="B8" s="27" t="s">
        <v>16</v>
      </c>
      <c r="C8" s="11">
        <v>15</v>
      </c>
      <c r="D8" s="5">
        <v>1.26</v>
      </c>
      <c r="E8" s="5">
        <v>0.14000000000000001</v>
      </c>
      <c r="F8" s="5">
        <v>0.14000000000000001</v>
      </c>
      <c r="G8" s="5">
        <v>7.47</v>
      </c>
      <c r="H8" s="5">
        <v>33.97</v>
      </c>
      <c r="I8" s="5">
        <v>3.91</v>
      </c>
      <c r="J8" s="5">
        <v>5.26</v>
      </c>
      <c r="K8" s="5">
        <v>12.47</v>
      </c>
      <c r="L8" s="5">
        <v>0.24</v>
      </c>
      <c r="M8" s="5">
        <v>0.02</v>
      </c>
      <c r="N8" s="5">
        <v>0</v>
      </c>
      <c r="O8" s="43">
        <v>0</v>
      </c>
      <c r="P8" s="35"/>
    </row>
    <row r="9" spans="1:16" s="14" customFormat="1">
      <c r="A9" s="26">
        <v>207784</v>
      </c>
      <c r="B9" s="27" t="s">
        <v>18</v>
      </c>
      <c r="C9" s="11">
        <v>10</v>
      </c>
      <c r="D9" s="5">
        <v>0.7</v>
      </c>
      <c r="E9" s="5">
        <v>0.66</v>
      </c>
      <c r="F9" s="5">
        <v>0.12</v>
      </c>
      <c r="G9" s="5">
        <v>3.34</v>
      </c>
      <c r="H9" s="5">
        <v>17.399999999999999</v>
      </c>
      <c r="I9" s="5">
        <v>2.2999999999999998</v>
      </c>
      <c r="J9" s="5">
        <v>3.3</v>
      </c>
      <c r="K9" s="5">
        <v>8.6999999999999993</v>
      </c>
      <c r="L9" s="5">
        <v>0.2</v>
      </c>
      <c r="M9" s="5">
        <v>0.02</v>
      </c>
      <c r="N9" s="5">
        <v>0</v>
      </c>
      <c r="O9" s="43">
        <v>0</v>
      </c>
      <c r="P9" s="35"/>
    </row>
    <row r="10" spans="1:16" s="14" customFormat="1" ht="26.25" thickBot="1">
      <c r="A10" s="44" t="s">
        <v>42</v>
      </c>
      <c r="B10" s="45" t="s">
        <v>19</v>
      </c>
      <c r="C10" s="46">
        <v>10</v>
      </c>
      <c r="D10" s="17">
        <v>10.32</v>
      </c>
      <c r="E10" s="5">
        <v>2.3199999999999998</v>
      </c>
      <c r="F10" s="5">
        <v>2.95</v>
      </c>
      <c r="G10" s="5">
        <v>0</v>
      </c>
      <c r="H10" s="5">
        <v>36.4</v>
      </c>
      <c r="I10" s="5">
        <v>8.8000000000000007</v>
      </c>
      <c r="J10" s="5">
        <v>0.88</v>
      </c>
      <c r="K10" s="5">
        <v>6.3</v>
      </c>
      <c r="L10" s="5">
        <v>0.56000000000000005</v>
      </c>
      <c r="M10" s="5">
        <v>0.27</v>
      </c>
      <c r="N10" s="5">
        <v>0.08</v>
      </c>
      <c r="O10" s="5">
        <v>3.2</v>
      </c>
      <c r="P10" s="35"/>
    </row>
    <row r="11" spans="1:16" s="14" customFormat="1" ht="16.5" thickBot="1">
      <c r="A11" s="75"/>
      <c r="B11" s="48" t="s">
        <v>22</v>
      </c>
      <c r="C11" s="76">
        <f>SUM(C6:C10)</f>
        <v>445</v>
      </c>
      <c r="D11" s="76">
        <f t="shared" ref="D11:O11" si="0">SUM(D6:D10)</f>
        <v>54.09</v>
      </c>
      <c r="E11" s="76">
        <f t="shared" si="0"/>
        <v>15.02</v>
      </c>
      <c r="F11" s="76">
        <f t="shared" si="0"/>
        <v>18.760000000000002</v>
      </c>
      <c r="G11" s="76">
        <f t="shared" si="0"/>
        <v>74.010000000000005</v>
      </c>
      <c r="H11" s="76">
        <f t="shared" si="0"/>
        <v>529.77</v>
      </c>
      <c r="I11" s="76">
        <f t="shared" si="0"/>
        <v>147.21</v>
      </c>
      <c r="J11" s="76">
        <f t="shared" si="0"/>
        <v>42.64</v>
      </c>
      <c r="K11" s="76">
        <f t="shared" si="0"/>
        <v>172.47</v>
      </c>
      <c r="L11" s="76">
        <f t="shared" si="0"/>
        <v>7.1</v>
      </c>
      <c r="M11" s="76">
        <f t="shared" si="0"/>
        <v>4.379999999999999</v>
      </c>
      <c r="N11" s="76">
        <f t="shared" si="0"/>
        <v>2.33</v>
      </c>
      <c r="O11" s="76">
        <f t="shared" si="0"/>
        <v>40.85</v>
      </c>
      <c r="P11" s="35"/>
    </row>
    <row r="12" spans="1:16" s="49" customFormat="1" ht="14.25" thickBot="1">
      <c r="A12" s="121" t="s">
        <v>33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</row>
    <row r="13" spans="1:16" s="49" customFormat="1">
      <c r="A13" s="42"/>
      <c r="B13" s="8"/>
      <c r="C13" s="11"/>
      <c r="D13" s="5"/>
      <c r="E13" s="13"/>
      <c r="F13" s="13"/>
      <c r="G13" s="13"/>
      <c r="H13" s="13"/>
      <c r="I13" s="5"/>
      <c r="J13" s="5"/>
      <c r="K13" s="5"/>
      <c r="L13" s="5"/>
      <c r="M13" s="5"/>
      <c r="N13" s="5"/>
      <c r="O13" s="5"/>
    </row>
    <row r="14" spans="1:16" s="95" customFormat="1" ht="12.75">
      <c r="A14" s="94">
        <v>60</v>
      </c>
      <c r="B14" s="8" t="s">
        <v>63</v>
      </c>
      <c r="C14" s="11">
        <v>80</v>
      </c>
      <c r="D14" s="5">
        <v>14.34</v>
      </c>
      <c r="E14" s="5">
        <v>1</v>
      </c>
      <c r="F14" s="5">
        <v>7.1</v>
      </c>
      <c r="G14" s="5">
        <v>5.4</v>
      </c>
      <c r="H14" s="5">
        <v>89.5</v>
      </c>
      <c r="I14" s="5">
        <v>3.68</v>
      </c>
      <c r="J14" s="5">
        <v>4.5599999999999996</v>
      </c>
      <c r="K14" s="5">
        <v>4.4000000000000004</v>
      </c>
      <c r="L14" s="5">
        <v>4.4800000000000004</v>
      </c>
      <c r="M14" s="5">
        <v>2.64</v>
      </c>
      <c r="N14" s="5">
        <v>0.4</v>
      </c>
      <c r="O14" s="5">
        <v>115.2</v>
      </c>
      <c r="P14" s="49"/>
    </row>
    <row r="15" spans="1:16" s="14" customFormat="1">
      <c r="A15" s="26">
        <v>403</v>
      </c>
      <c r="B15" s="8" t="s">
        <v>24</v>
      </c>
      <c r="C15" s="11">
        <v>250</v>
      </c>
      <c r="D15" s="5">
        <v>51.34</v>
      </c>
      <c r="E15" s="5">
        <v>25.5</v>
      </c>
      <c r="F15" s="5">
        <v>33.25</v>
      </c>
      <c r="G15" s="5">
        <v>58</v>
      </c>
      <c r="H15" s="5">
        <v>531</v>
      </c>
      <c r="I15" s="5">
        <v>2.2000000000000002</v>
      </c>
      <c r="J15" s="5">
        <v>10.7</v>
      </c>
      <c r="K15" s="5">
        <v>12.8</v>
      </c>
      <c r="L15" s="5">
        <v>6.5</v>
      </c>
      <c r="M15" s="5">
        <v>5</v>
      </c>
      <c r="N15" s="5">
        <v>1.5</v>
      </c>
      <c r="O15" s="5">
        <v>66</v>
      </c>
    </row>
    <row r="16" spans="1:16" s="14" customFormat="1">
      <c r="A16" s="26">
        <v>588</v>
      </c>
      <c r="B16" s="27" t="s">
        <v>21</v>
      </c>
      <c r="C16" s="11">
        <v>200</v>
      </c>
      <c r="D16" s="5">
        <v>6.17</v>
      </c>
      <c r="E16" s="5">
        <v>0.1</v>
      </c>
      <c r="F16" s="5">
        <v>0</v>
      </c>
      <c r="G16" s="5">
        <v>10.4</v>
      </c>
      <c r="H16" s="5">
        <v>41.3</v>
      </c>
      <c r="I16" s="5">
        <v>2.6</v>
      </c>
      <c r="J16" s="5">
        <v>4.8</v>
      </c>
      <c r="K16" s="5">
        <v>5</v>
      </c>
      <c r="L16" s="5">
        <v>3.4</v>
      </c>
      <c r="M16" s="5">
        <v>0.4</v>
      </c>
      <c r="N16" s="5">
        <v>0.83</v>
      </c>
      <c r="O16" s="5">
        <v>11</v>
      </c>
    </row>
    <row r="17" spans="1:17" s="49" customFormat="1" ht="12.75">
      <c r="A17" s="50">
        <v>58233</v>
      </c>
      <c r="B17" s="27" t="s">
        <v>16</v>
      </c>
      <c r="C17" s="51">
        <v>15</v>
      </c>
      <c r="D17" s="5">
        <v>1.26</v>
      </c>
      <c r="E17" s="4">
        <v>0.14000000000000001</v>
      </c>
      <c r="F17" s="4">
        <v>0.14000000000000001</v>
      </c>
      <c r="G17" s="4">
        <v>7.47</v>
      </c>
      <c r="H17" s="4">
        <v>33.97</v>
      </c>
      <c r="I17" s="4">
        <v>3.91</v>
      </c>
      <c r="J17" s="4">
        <v>5.26</v>
      </c>
      <c r="K17" s="4">
        <v>12.47</v>
      </c>
      <c r="L17" s="4">
        <v>0.24</v>
      </c>
      <c r="M17" s="4">
        <v>0.02</v>
      </c>
      <c r="N17" s="4">
        <v>0</v>
      </c>
      <c r="O17" s="29">
        <v>0</v>
      </c>
    </row>
    <row r="18" spans="1:17" s="49" customFormat="1" ht="13.5" thickBot="1">
      <c r="A18" s="44">
        <v>207784</v>
      </c>
      <c r="B18" s="45" t="s">
        <v>18</v>
      </c>
      <c r="C18" s="52">
        <v>10</v>
      </c>
      <c r="D18" s="5">
        <v>0.7</v>
      </c>
      <c r="E18" s="18">
        <v>0.66</v>
      </c>
      <c r="F18" s="18">
        <v>0.12</v>
      </c>
      <c r="G18" s="18">
        <v>3.34</v>
      </c>
      <c r="H18" s="18">
        <v>17.399999999999999</v>
      </c>
      <c r="I18" s="18">
        <v>2.2999999999999998</v>
      </c>
      <c r="J18" s="18">
        <v>3.3</v>
      </c>
      <c r="K18" s="18">
        <v>8.6999999999999993</v>
      </c>
      <c r="L18" s="18">
        <v>0.2</v>
      </c>
      <c r="M18" s="18">
        <v>0.02</v>
      </c>
      <c r="N18" s="18">
        <v>0</v>
      </c>
      <c r="O18" s="53">
        <v>0</v>
      </c>
    </row>
    <row r="19" spans="1:17" s="14" customFormat="1" ht="15.75" thickBot="1">
      <c r="A19" s="54"/>
      <c r="B19" s="55" t="s">
        <v>22</v>
      </c>
      <c r="C19" s="74">
        <f>SUM(C13:C18)</f>
        <v>555</v>
      </c>
      <c r="D19" s="19">
        <f t="shared" ref="D19:O19" si="1">SUM(D13:D18)</f>
        <v>73.810000000000016</v>
      </c>
      <c r="E19" s="19">
        <f t="shared" si="1"/>
        <v>27.400000000000002</v>
      </c>
      <c r="F19" s="19">
        <f t="shared" si="1"/>
        <v>40.61</v>
      </c>
      <c r="G19" s="19">
        <f t="shared" si="1"/>
        <v>84.61</v>
      </c>
      <c r="H19" s="19">
        <f t="shared" si="1"/>
        <v>713.17</v>
      </c>
      <c r="I19" s="19">
        <f t="shared" si="1"/>
        <v>14.690000000000001</v>
      </c>
      <c r="J19" s="19">
        <f t="shared" si="1"/>
        <v>28.62</v>
      </c>
      <c r="K19" s="19">
        <f t="shared" si="1"/>
        <v>43.370000000000005</v>
      </c>
      <c r="L19" s="19">
        <f t="shared" si="1"/>
        <v>14.82</v>
      </c>
      <c r="M19" s="19">
        <f t="shared" si="1"/>
        <v>8.08</v>
      </c>
      <c r="N19" s="19">
        <f t="shared" si="1"/>
        <v>2.73</v>
      </c>
      <c r="O19" s="19">
        <f t="shared" si="1"/>
        <v>192.2</v>
      </c>
    </row>
    <row r="20" spans="1:17" s="14" customFormat="1" ht="15.75" thickBot="1">
      <c r="A20" s="121" t="s">
        <v>34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7" s="99" customFormat="1" ht="12.75">
      <c r="A21" s="94"/>
      <c r="B21" s="79"/>
      <c r="C21" s="10"/>
      <c r="D21" s="6"/>
      <c r="E21" s="6"/>
      <c r="F21" s="6"/>
      <c r="G21" s="6"/>
      <c r="H21" s="5"/>
      <c r="I21" s="3"/>
      <c r="J21" s="3"/>
      <c r="K21" s="3"/>
      <c r="L21" s="3"/>
      <c r="M21" s="3"/>
      <c r="N21" s="3"/>
      <c r="O21" s="3"/>
      <c r="Q21" s="103"/>
    </row>
    <row r="22" spans="1:17" s="14" customFormat="1" ht="25.5">
      <c r="A22" s="42">
        <v>620</v>
      </c>
      <c r="B22" s="8" t="s">
        <v>39</v>
      </c>
      <c r="C22" s="11">
        <v>100</v>
      </c>
      <c r="D22" s="5">
        <v>31.65</v>
      </c>
      <c r="E22" s="5">
        <v>6.2</v>
      </c>
      <c r="F22" s="5">
        <v>6.6</v>
      </c>
      <c r="G22" s="5">
        <v>3.8</v>
      </c>
      <c r="H22" s="5">
        <v>101</v>
      </c>
      <c r="I22" s="5">
        <v>2.1</v>
      </c>
      <c r="J22" s="5">
        <v>7</v>
      </c>
      <c r="K22" s="5">
        <v>31</v>
      </c>
      <c r="L22" s="5">
        <v>21</v>
      </c>
      <c r="M22" s="5">
        <v>4.7</v>
      </c>
      <c r="N22" s="5">
        <v>1.65</v>
      </c>
      <c r="O22" s="5">
        <v>3.3</v>
      </c>
    </row>
    <row r="23" spans="1:17" s="14" customFormat="1" ht="25.5">
      <c r="A23" s="42">
        <v>469</v>
      </c>
      <c r="B23" s="8" t="s">
        <v>43</v>
      </c>
      <c r="C23" s="11">
        <v>150</v>
      </c>
      <c r="D23" s="5">
        <v>6.25</v>
      </c>
      <c r="E23" s="3">
        <v>5.25</v>
      </c>
      <c r="F23" s="3">
        <v>6.15</v>
      </c>
      <c r="G23" s="5">
        <v>35.25</v>
      </c>
      <c r="H23" s="3">
        <v>154.5</v>
      </c>
      <c r="I23" s="3">
        <v>1.05</v>
      </c>
      <c r="J23" s="3">
        <v>2.25</v>
      </c>
      <c r="K23" s="3">
        <v>4.5</v>
      </c>
      <c r="L23" s="3">
        <v>4.95</v>
      </c>
      <c r="M23" s="3">
        <v>4.05</v>
      </c>
      <c r="N23" s="3">
        <v>1.29</v>
      </c>
      <c r="O23" s="3">
        <v>0</v>
      </c>
    </row>
    <row r="24" spans="1:17" s="14" customFormat="1">
      <c r="A24" s="50" t="s">
        <v>23</v>
      </c>
      <c r="B24" s="8" t="s">
        <v>32</v>
      </c>
      <c r="C24" s="11">
        <v>50</v>
      </c>
      <c r="D24" s="5">
        <v>3</v>
      </c>
      <c r="E24" s="5">
        <v>0.8</v>
      </c>
      <c r="F24" s="5">
        <v>0.35</v>
      </c>
      <c r="G24" s="5">
        <v>11.3</v>
      </c>
      <c r="H24" s="5">
        <v>52.4</v>
      </c>
      <c r="I24" s="5">
        <v>0</v>
      </c>
      <c r="J24" s="13">
        <v>6.1</v>
      </c>
      <c r="K24" s="13">
        <v>11.8</v>
      </c>
      <c r="L24" s="13">
        <v>0.25</v>
      </c>
      <c r="M24" s="13">
        <v>0.01</v>
      </c>
      <c r="N24" s="5">
        <v>0.15</v>
      </c>
      <c r="O24" s="5">
        <v>65.900000000000006</v>
      </c>
    </row>
    <row r="25" spans="1:17" s="14" customFormat="1">
      <c r="A25" s="77">
        <v>528</v>
      </c>
      <c r="B25" s="79" t="s">
        <v>48</v>
      </c>
      <c r="C25" s="10">
        <v>200</v>
      </c>
      <c r="D25" s="6">
        <v>5.71</v>
      </c>
      <c r="E25" s="81">
        <v>0.2</v>
      </c>
      <c r="F25" s="81">
        <v>0</v>
      </c>
      <c r="G25" s="13">
        <v>13.6</v>
      </c>
      <c r="H25" s="13">
        <v>56</v>
      </c>
      <c r="I25" s="6">
        <v>1.6</v>
      </c>
      <c r="J25" s="3">
        <v>1.6</v>
      </c>
      <c r="K25" s="3">
        <v>1</v>
      </c>
      <c r="L25" s="6">
        <v>4.4000000000000004</v>
      </c>
      <c r="M25" s="6">
        <v>0</v>
      </c>
      <c r="N25" s="6">
        <v>2.4</v>
      </c>
      <c r="O25" s="3">
        <v>0</v>
      </c>
    </row>
    <row r="26" spans="1:17" s="14" customFormat="1">
      <c r="A26" s="50">
        <v>58233</v>
      </c>
      <c r="B26" s="27" t="s">
        <v>16</v>
      </c>
      <c r="C26" s="28">
        <v>15</v>
      </c>
      <c r="D26" s="5">
        <v>1.26</v>
      </c>
      <c r="E26" s="4">
        <v>0.14000000000000001</v>
      </c>
      <c r="F26" s="4">
        <v>0.14000000000000001</v>
      </c>
      <c r="G26" s="4">
        <v>7.47</v>
      </c>
      <c r="H26" s="4">
        <v>33.97</v>
      </c>
      <c r="I26" s="4">
        <v>3.91</v>
      </c>
      <c r="J26" s="4">
        <v>5.26</v>
      </c>
      <c r="K26" s="4">
        <v>12.47</v>
      </c>
      <c r="L26" s="4">
        <v>0.24</v>
      </c>
      <c r="M26" s="4">
        <v>0.02</v>
      </c>
      <c r="N26" s="4">
        <v>0</v>
      </c>
      <c r="O26" s="29">
        <v>0</v>
      </c>
    </row>
    <row r="27" spans="1:17" s="14" customFormat="1" ht="15.75" thickBot="1">
      <c r="A27" s="44">
        <v>207784</v>
      </c>
      <c r="B27" s="45" t="s">
        <v>18</v>
      </c>
      <c r="C27" s="58">
        <v>10</v>
      </c>
      <c r="D27" s="5">
        <v>0.7</v>
      </c>
      <c r="E27" s="18">
        <v>0.66</v>
      </c>
      <c r="F27" s="18">
        <v>0.12</v>
      </c>
      <c r="G27" s="18">
        <v>3.34</v>
      </c>
      <c r="H27" s="18">
        <v>17.399999999999999</v>
      </c>
      <c r="I27" s="18">
        <v>2.2999999999999998</v>
      </c>
      <c r="J27" s="18">
        <v>3.3</v>
      </c>
      <c r="K27" s="18">
        <v>8.6999999999999993</v>
      </c>
      <c r="L27" s="18">
        <v>0.2</v>
      </c>
      <c r="M27" s="18">
        <v>0.02</v>
      </c>
      <c r="N27" s="18">
        <v>0</v>
      </c>
      <c r="O27" s="53">
        <v>0</v>
      </c>
    </row>
    <row r="28" spans="1:17" s="14" customFormat="1" ht="16.5" thickBot="1">
      <c r="A28" s="47"/>
      <c r="B28" s="48" t="s">
        <v>22</v>
      </c>
      <c r="C28" s="59">
        <f t="shared" ref="C28:O28" si="2">SUM(C21:C27)</f>
        <v>525</v>
      </c>
      <c r="D28" s="19">
        <f t="shared" si="2"/>
        <v>48.57</v>
      </c>
      <c r="E28" s="19">
        <f t="shared" si="2"/>
        <v>13.25</v>
      </c>
      <c r="F28" s="19">
        <f t="shared" si="2"/>
        <v>13.36</v>
      </c>
      <c r="G28" s="19">
        <f t="shared" si="2"/>
        <v>74.760000000000005</v>
      </c>
      <c r="H28" s="19">
        <f t="shared" si="2"/>
        <v>415.27</v>
      </c>
      <c r="I28" s="19">
        <f t="shared" si="2"/>
        <v>10.96</v>
      </c>
      <c r="J28" s="19">
        <f t="shared" si="2"/>
        <v>25.51</v>
      </c>
      <c r="K28" s="19">
        <f t="shared" si="2"/>
        <v>69.47</v>
      </c>
      <c r="L28" s="19">
        <f t="shared" si="2"/>
        <v>31.04</v>
      </c>
      <c r="M28" s="19">
        <f t="shared" si="2"/>
        <v>8.7999999999999989</v>
      </c>
      <c r="N28" s="19">
        <f t="shared" si="2"/>
        <v>5.49</v>
      </c>
      <c r="O28" s="56">
        <f t="shared" si="2"/>
        <v>69.2</v>
      </c>
    </row>
    <row r="29" spans="1:17" ht="15.75" thickBot="1">
      <c r="A29" s="121" t="s">
        <v>35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1:17" s="97" customFormat="1" ht="25.5">
      <c r="A30" s="94" t="s">
        <v>60</v>
      </c>
      <c r="B30" s="79" t="s">
        <v>61</v>
      </c>
      <c r="C30" s="10">
        <v>80</v>
      </c>
      <c r="D30" s="6">
        <v>8.15</v>
      </c>
      <c r="E30" s="3">
        <v>1.3</v>
      </c>
      <c r="F30" s="3">
        <v>8.1</v>
      </c>
      <c r="G30" s="3">
        <v>7.7</v>
      </c>
      <c r="H30" s="3">
        <v>108.7</v>
      </c>
      <c r="I30" s="3">
        <v>36</v>
      </c>
      <c r="J30" s="3">
        <v>14</v>
      </c>
      <c r="K30" s="3">
        <v>26</v>
      </c>
      <c r="L30" s="3">
        <v>0.48</v>
      </c>
      <c r="M30" s="3">
        <v>0.03</v>
      </c>
      <c r="N30" s="3">
        <v>30.8</v>
      </c>
      <c r="O30" s="3">
        <v>162</v>
      </c>
      <c r="Q30" s="95"/>
    </row>
    <row r="31" spans="1:17" s="14" customFormat="1">
      <c r="A31" s="42">
        <v>336</v>
      </c>
      <c r="B31" s="8" t="s">
        <v>41</v>
      </c>
      <c r="C31" s="11">
        <v>150</v>
      </c>
      <c r="D31" s="5">
        <v>51.94</v>
      </c>
      <c r="E31" s="5">
        <v>8.24</v>
      </c>
      <c r="F31" s="5">
        <v>12.8</v>
      </c>
      <c r="G31" s="5">
        <v>30</v>
      </c>
      <c r="H31" s="5">
        <v>224.54</v>
      </c>
      <c r="I31" s="5">
        <v>3.75</v>
      </c>
      <c r="J31" s="5">
        <v>20.55</v>
      </c>
      <c r="K31" s="5">
        <v>29.4</v>
      </c>
      <c r="L31" s="5">
        <v>20.399999999999999</v>
      </c>
      <c r="M31" s="5">
        <v>9.4499999999999993</v>
      </c>
      <c r="N31" s="5">
        <v>1.95</v>
      </c>
      <c r="O31" s="5">
        <v>0.45</v>
      </c>
    </row>
    <row r="32" spans="1:17">
      <c r="A32" s="26">
        <v>588</v>
      </c>
      <c r="B32" s="27" t="s">
        <v>21</v>
      </c>
      <c r="C32" s="11">
        <v>200</v>
      </c>
      <c r="D32" s="5">
        <v>6.17</v>
      </c>
      <c r="E32" s="5">
        <v>0.1</v>
      </c>
      <c r="F32" s="5">
        <v>0</v>
      </c>
      <c r="G32" s="5">
        <v>10.4</v>
      </c>
      <c r="H32" s="5">
        <v>41.3</v>
      </c>
      <c r="I32" s="5">
        <v>2.6</v>
      </c>
      <c r="J32" s="5">
        <v>4.8</v>
      </c>
      <c r="K32" s="5">
        <v>5</v>
      </c>
      <c r="L32" s="5">
        <v>3.4</v>
      </c>
      <c r="M32" s="5">
        <v>0.4</v>
      </c>
      <c r="N32" s="5">
        <v>0.83</v>
      </c>
      <c r="O32" s="5">
        <v>11</v>
      </c>
    </row>
    <row r="33" spans="1:17">
      <c r="A33" s="26">
        <v>58233</v>
      </c>
      <c r="B33" s="27" t="s">
        <v>16</v>
      </c>
      <c r="C33" s="51">
        <v>15</v>
      </c>
      <c r="D33" s="5">
        <v>1.26</v>
      </c>
      <c r="E33" s="4">
        <v>0.14000000000000001</v>
      </c>
      <c r="F33" s="4">
        <v>0.14000000000000001</v>
      </c>
      <c r="G33" s="4">
        <v>7.47</v>
      </c>
      <c r="H33" s="4">
        <v>33.97</v>
      </c>
      <c r="I33" s="4">
        <v>3.91</v>
      </c>
      <c r="J33" s="4">
        <v>5.26</v>
      </c>
      <c r="K33" s="4">
        <v>12.47</v>
      </c>
      <c r="L33" s="4">
        <v>0.24</v>
      </c>
      <c r="M33" s="4">
        <v>0.02</v>
      </c>
      <c r="N33" s="4">
        <v>0</v>
      </c>
      <c r="O33" s="29">
        <v>0</v>
      </c>
    </row>
    <row r="34" spans="1:17" ht="15.75" thickBot="1">
      <c r="A34" s="44">
        <v>207784</v>
      </c>
      <c r="B34" s="45" t="s">
        <v>18</v>
      </c>
      <c r="C34" s="52">
        <v>10</v>
      </c>
      <c r="D34" s="5">
        <v>0.7</v>
      </c>
      <c r="E34" s="18">
        <v>0.66</v>
      </c>
      <c r="F34" s="18">
        <v>0.12</v>
      </c>
      <c r="G34" s="18">
        <v>3.34</v>
      </c>
      <c r="H34" s="18">
        <v>17.399999999999999</v>
      </c>
      <c r="I34" s="18">
        <v>2.2999999999999998</v>
      </c>
      <c r="J34" s="18">
        <v>3.3</v>
      </c>
      <c r="K34" s="18">
        <v>8.6999999999999993</v>
      </c>
      <c r="L34" s="18">
        <v>0.2</v>
      </c>
      <c r="M34" s="18">
        <v>0.02</v>
      </c>
      <c r="N34" s="18">
        <v>0</v>
      </c>
      <c r="O34" s="53">
        <v>0</v>
      </c>
    </row>
    <row r="35" spans="1:17" ht="16.5" thickBot="1">
      <c r="A35" s="60"/>
      <c r="B35" s="48" t="s">
        <v>22</v>
      </c>
      <c r="C35" s="31">
        <f t="shared" ref="C35:O35" si="3">SUM(C30:C34)</f>
        <v>455</v>
      </c>
      <c r="D35" s="19">
        <f t="shared" si="3"/>
        <v>68.22</v>
      </c>
      <c r="E35" s="19">
        <f t="shared" si="3"/>
        <v>10.440000000000001</v>
      </c>
      <c r="F35" s="19">
        <f t="shared" si="3"/>
        <v>21.16</v>
      </c>
      <c r="G35" s="19">
        <f t="shared" si="3"/>
        <v>58.91</v>
      </c>
      <c r="H35" s="19">
        <f t="shared" si="3"/>
        <v>425.90999999999997</v>
      </c>
      <c r="I35" s="19">
        <f t="shared" si="3"/>
        <v>48.56</v>
      </c>
      <c r="J35" s="19">
        <f t="shared" si="3"/>
        <v>47.909999999999989</v>
      </c>
      <c r="K35" s="19">
        <f t="shared" si="3"/>
        <v>81.570000000000007</v>
      </c>
      <c r="L35" s="19">
        <f t="shared" si="3"/>
        <v>24.719999999999995</v>
      </c>
      <c r="M35" s="19">
        <f t="shared" si="3"/>
        <v>9.9199999999999982</v>
      </c>
      <c r="N35" s="19">
        <f t="shared" si="3"/>
        <v>33.58</v>
      </c>
      <c r="O35" s="56">
        <f t="shared" si="3"/>
        <v>173.45</v>
      </c>
    </row>
    <row r="36" spans="1:17" s="14" customFormat="1" ht="15.75" thickBot="1">
      <c r="A36" s="121" t="s">
        <v>36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/>
    </row>
    <row r="37" spans="1:17" s="97" customFormat="1" ht="12.75">
      <c r="A37" s="102" t="s">
        <v>53</v>
      </c>
      <c r="B37" s="79" t="s">
        <v>58</v>
      </c>
      <c r="C37" s="10">
        <v>60</v>
      </c>
      <c r="D37" s="6">
        <v>19.11</v>
      </c>
      <c r="E37" s="6">
        <v>1.5</v>
      </c>
      <c r="F37" s="6">
        <v>0.76</v>
      </c>
      <c r="G37" s="6">
        <v>6.76</v>
      </c>
      <c r="H37" s="6">
        <v>33.76</v>
      </c>
      <c r="I37" s="6">
        <v>0.46</v>
      </c>
      <c r="J37" s="6">
        <v>0</v>
      </c>
      <c r="K37" s="6">
        <v>2.63</v>
      </c>
      <c r="L37" s="6">
        <v>1.66</v>
      </c>
      <c r="M37" s="6">
        <v>1.58</v>
      </c>
      <c r="N37" s="6">
        <v>18.760000000000002</v>
      </c>
      <c r="O37" s="6">
        <v>60</v>
      </c>
      <c r="Q37" s="95"/>
    </row>
    <row r="38" spans="1:17" s="49" customFormat="1">
      <c r="A38" s="78">
        <v>322</v>
      </c>
      <c r="B38" s="79" t="s">
        <v>51</v>
      </c>
      <c r="C38" s="10">
        <v>75</v>
      </c>
      <c r="D38" s="6">
        <v>31.45</v>
      </c>
      <c r="E38" s="6">
        <v>10.37</v>
      </c>
      <c r="F38" s="6">
        <v>1.94</v>
      </c>
      <c r="G38" s="5">
        <v>6.8</v>
      </c>
      <c r="H38" s="6">
        <v>84.94</v>
      </c>
      <c r="I38" s="6">
        <v>1.95</v>
      </c>
      <c r="J38" s="6">
        <v>4.28</v>
      </c>
      <c r="K38" s="6">
        <v>12</v>
      </c>
      <c r="L38" s="6">
        <v>2.93</v>
      </c>
      <c r="M38" s="6">
        <v>3.53</v>
      </c>
      <c r="N38" s="6">
        <v>4.32</v>
      </c>
      <c r="O38" s="6">
        <v>5.03</v>
      </c>
    </row>
    <row r="39" spans="1:17" s="49" customFormat="1" ht="25.5">
      <c r="A39" s="85">
        <v>472</v>
      </c>
      <c r="B39" s="82" t="s">
        <v>50</v>
      </c>
      <c r="C39" s="83">
        <v>150</v>
      </c>
      <c r="D39" s="3">
        <v>23.31</v>
      </c>
      <c r="E39" s="3">
        <v>2.85</v>
      </c>
      <c r="F39" s="3">
        <v>0.75</v>
      </c>
      <c r="G39" s="5">
        <v>25.2</v>
      </c>
      <c r="H39" s="3">
        <v>121.5</v>
      </c>
      <c r="I39" s="3">
        <v>1.8</v>
      </c>
      <c r="J39" s="3">
        <v>8.25</v>
      </c>
      <c r="K39" s="3">
        <v>10.199999999999999</v>
      </c>
      <c r="L39" s="3">
        <v>6.6</v>
      </c>
      <c r="M39" s="3">
        <v>10.050000000000001</v>
      </c>
      <c r="N39" s="3">
        <v>2.37</v>
      </c>
      <c r="O39" s="3">
        <v>24</v>
      </c>
    </row>
    <row r="40" spans="1:17" s="95" customFormat="1" ht="12.75">
      <c r="A40" s="94">
        <v>628</v>
      </c>
      <c r="B40" s="79" t="s">
        <v>52</v>
      </c>
      <c r="C40" s="10">
        <v>200</v>
      </c>
      <c r="D40" s="6">
        <v>2.86</v>
      </c>
      <c r="E40" s="6">
        <v>0.12</v>
      </c>
      <c r="F40" s="6">
        <v>0</v>
      </c>
      <c r="G40" s="6">
        <v>12</v>
      </c>
      <c r="H40" s="5">
        <v>48.6</v>
      </c>
      <c r="I40" s="6">
        <v>1.2</v>
      </c>
      <c r="J40" s="3">
        <v>1.6</v>
      </c>
      <c r="K40" s="3">
        <v>1</v>
      </c>
      <c r="L40" s="6">
        <v>4.4000000000000004</v>
      </c>
      <c r="M40" s="6">
        <v>0</v>
      </c>
      <c r="N40" s="6">
        <v>3</v>
      </c>
      <c r="O40" s="3">
        <v>0</v>
      </c>
    </row>
    <row r="41" spans="1:17" s="14" customFormat="1">
      <c r="A41" s="50">
        <v>58233</v>
      </c>
      <c r="B41" s="27" t="s">
        <v>16</v>
      </c>
      <c r="C41" s="51">
        <v>15</v>
      </c>
      <c r="D41" s="5">
        <v>1.26</v>
      </c>
      <c r="E41" s="20">
        <v>0.14000000000000001</v>
      </c>
      <c r="F41" s="20">
        <v>0.14000000000000001</v>
      </c>
      <c r="G41" s="20">
        <v>7.47</v>
      </c>
      <c r="H41" s="20">
        <v>33.97</v>
      </c>
      <c r="I41" s="4">
        <v>3.91</v>
      </c>
      <c r="J41" s="4">
        <v>5.26</v>
      </c>
      <c r="K41" s="4">
        <v>12.47</v>
      </c>
      <c r="L41" s="4">
        <v>0.24</v>
      </c>
      <c r="M41" s="4">
        <v>0.02</v>
      </c>
      <c r="N41" s="4">
        <v>0</v>
      </c>
      <c r="O41" s="29">
        <v>0</v>
      </c>
    </row>
    <row r="42" spans="1:17" s="14" customFormat="1" ht="15.75" thickBot="1">
      <c r="A42" s="44">
        <v>207784</v>
      </c>
      <c r="B42" s="45" t="s">
        <v>18</v>
      </c>
      <c r="C42" s="52">
        <v>10</v>
      </c>
      <c r="D42" s="5">
        <v>0.7</v>
      </c>
      <c r="E42" s="18">
        <v>0.66</v>
      </c>
      <c r="F42" s="18">
        <v>0.12</v>
      </c>
      <c r="G42" s="18">
        <v>3.34</v>
      </c>
      <c r="H42" s="18">
        <v>17.399999999999999</v>
      </c>
      <c r="I42" s="18">
        <v>2.2999999999999998</v>
      </c>
      <c r="J42" s="18">
        <v>3.3</v>
      </c>
      <c r="K42" s="18">
        <v>8.6999999999999993</v>
      </c>
      <c r="L42" s="18">
        <v>0.2</v>
      </c>
      <c r="M42" s="18">
        <v>0.02</v>
      </c>
      <c r="N42" s="18">
        <v>0</v>
      </c>
      <c r="O42" s="53">
        <v>0</v>
      </c>
    </row>
    <row r="43" spans="1:17" s="61" customFormat="1" ht="16.5" thickBot="1">
      <c r="A43" s="47"/>
      <c r="B43" s="48" t="s">
        <v>22</v>
      </c>
      <c r="C43" s="76">
        <f t="shared" ref="C43:O43" si="4">SUM(C37:C42)</f>
        <v>510</v>
      </c>
      <c r="D43" s="84">
        <f t="shared" si="4"/>
        <v>78.690000000000012</v>
      </c>
      <c r="E43" s="84">
        <f t="shared" si="4"/>
        <v>15.639999999999999</v>
      </c>
      <c r="F43" s="84">
        <f t="shared" si="4"/>
        <v>3.7100000000000004</v>
      </c>
      <c r="G43" s="84">
        <f t="shared" si="4"/>
        <v>61.569999999999993</v>
      </c>
      <c r="H43" s="84">
        <f t="shared" si="4"/>
        <v>340.16999999999996</v>
      </c>
      <c r="I43" s="84">
        <f t="shared" si="4"/>
        <v>11.620000000000001</v>
      </c>
      <c r="J43" s="84">
        <f t="shared" si="4"/>
        <v>22.69</v>
      </c>
      <c r="K43" s="84">
        <f t="shared" si="4"/>
        <v>47</v>
      </c>
      <c r="L43" s="84">
        <f t="shared" si="4"/>
        <v>16.03</v>
      </c>
      <c r="M43" s="84">
        <f t="shared" si="4"/>
        <v>15.2</v>
      </c>
      <c r="N43" s="84">
        <f t="shared" si="4"/>
        <v>28.450000000000003</v>
      </c>
      <c r="O43" s="84">
        <f t="shared" si="4"/>
        <v>89.03</v>
      </c>
    </row>
    <row r="44" spans="1:17" s="14" customFormat="1" ht="15.75" thickBot="1">
      <c r="A44" s="121" t="s">
        <v>20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3"/>
    </row>
    <row r="45" spans="1:17" s="14" customFormat="1">
      <c r="A45" s="40">
        <v>257</v>
      </c>
      <c r="B45" s="8" t="s">
        <v>47</v>
      </c>
      <c r="C45" s="11">
        <v>220</v>
      </c>
      <c r="D45" s="41">
        <v>27.05</v>
      </c>
      <c r="E45" s="5">
        <v>7.2</v>
      </c>
      <c r="F45" s="5">
        <v>4</v>
      </c>
      <c r="G45" s="5">
        <v>39.6</v>
      </c>
      <c r="H45" s="5">
        <v>222</v>
      </c>
      <c r="I45" s="5">
        <v>4.8</v>
      </c>
      <c r="J45" s="5">
        <v>6</v>
      </c>
      <c r="K45" s="5">
        <v>18.600000000000001</v>
      </c>
      <c r="L45" s="5">
        <v>4.4000000000000004</v>
      </c>
      <c r="M45" s="5">
        <v>5.4</v>
      </c>
      <c r="N45" s="5">
        <v>0</v>
      </c>
      <c r="O45" s="5">
        <v>0</v>
      </c>
    </row>
    <row r="46" spans="1:17" s="95" customFormat="1" ht="12.75">
      <c r="A46" s="94">
        <v>642</v>
      </c>
      <c r="B46" s="79" t="s">
        <v>65</v>
      </c>
      <c r="C46" s="10">
        <v>200</v>
      </c>
      <c r="D46" s="6">
        <v>18.7</v>
      </c>
      <c r="E46" s="6">
        <v>8.6</v>
      </c>
      <c r="F46" s="6">
        <v>2.75</v>
      </c>
      <c r="G46" s="6">
        <v>30.1</v>
      </c>
      <c r="H46" s="6">
        <v>178</v>
      </c>
      <c r="I46" s="6">
        <v>17.2</v>
      </c>
      <c r="J46" s="3">
        <v>6.2</v>
      </c>
      <c r="K46" s="3">
        <v>22</v>
      </c>
      <c r="L46" s="6">
        <v>5.6</v>
      </c>
      <c r="M46" s="6">
        <v>4</v>
      </c>
      <c r="N46" s="6">
        <v>1.8</v>
      </c>
      <c r="O46" s="3">
        <v>4.4000000000000004</v>
      </c>
    </row>
    <row r="47" spans="1:17" s="14" customFormat="1">
      <c r="A47" s="26">
        <v>58233</v>
      </c>
      <c r="B47" s="27" t="s">
        <v>16</v>
      </c>
      <c r="C47" s="28">
        <v>15</v>
      </c>
      <c r="D47" s="5">
        <v>1.26</v>
      </c>
      <c r="E47" s="4">
        <v>0.14000000000000001</v>
      </c>
      <c r="F47" s="4">
        <v>0.14000000000000001</v>
      </c>
      <c r="G47" s="4">
        <v>7.47</v>
      </c>
      <c r="H47" s="4">
        <v>33.97</v>
      </c>
      <c r="I47" s="4">
        <v>3.91</v>
      </c>
      <c r="J47" s="4">
        <v>5.26</v>
      </c>
      <c r="K47" s="4">
        <v>12.47</v>
      </c>
      <c r="L47" s="4">
        <v>0.24</v>
      </c>
      <c r="M47" s="4">
        <v>0.02</v>
      </c>
      <c r="N47" s="4">
        <v>0</v>
      </c>
      <c r="O47" s="29">
        <v>0</v>
      </c>
    </row>
    <row r="48" spans="1:17" s="14" customFormat="1">
      <c r="A48" s="26">
        <v>207784</v>
      </c>
      <c r="B48" s="27" t="s">
        <v>18</v>
      </c>
      <c r="C48" s="28">
        <v>10</v>
      </c>
      <c r="D48" s="5">
        <v>0.7</v>
      </c>
      <c r="E48" s="4">
        <v>0.66</v>
      </c>
      <c r="F48" s="4">
        <v>0.12</v>
      </c>
      <c r="G48" s="4">
        <v>3.34</v>
      </c>
      <c r="H48" s="4">
        <v>17.399999999999999</v>
      </c>
      <c r="I48" s="4">
        <v>2.2999999999999998</v>
      </c>
      <c r="J48" s="4">
        <v>3.3</v>
      </c>
      <c r="K48" s="4">
        <v>8.6999999999999993</v>
      </c>
      <c r="L48" s="4">
        <v>0.2</v>
      </c>
      <c r="M48" s="4">
        <v>0.02</v>
      </c>
      <c r="N48" s="4">
        <v>0</v>
      </c>
      <c r="O48" s="29">
        <v>0</v>
      </c>
    </row>
    <row r="49" spans="1:17" s="14" customFormat="1" ht="26.25" thickBot="1">
      <c r="A49" s="44" t="s">
        <v>42</v>
      </c>
      <c r="B49" s="45" t="s">
        <v>19</v>
      </c>
      <c r="C49" s="46">
        <v>10</v>
      </c>
      <c r="D49" s="17">
        <v>10.32</v>
      </c>
      <c r="E49" s="5">
        <v>2.3199999999999998</v>
      </c>
      <c r="F49" s="5">
        <v>2.95</v>
      </c>
      <c r="G49" s="5">
        <v>0</v>
      </c>
      <c r="H49" s="5">
        <v>36.4</v>
      </c>
      <c r="I49" s="5">
        <v>8.8000000000000007</v>
      </c>
      <c r="J49" s="5">
        <v>0.88</v>
      </c>
      <c r="K49" s="5">
        <v>6.3</v>
      </c>
      <c r="L49" s="5">
        <v>0.56000000000000005</v>
      </c>
      <c r="M49" s="5">
        <v>0.27</v>
      </c>
      <c r="N49" s="5">
        <v>0.08</v>
      </c>
      <c r="O49" s="5">
        <v>3.2</v>
      </c>
    </row>
    <row r="50" spans="1:17" s="14" customFormat="1" ht="16.5" thickBot="1">
      <c r="A50" s="47"/>
      <c r="B50" s="48" t="s">
        <v>22</v>
      </c>
      <c r="C50" s="59">
        <f>SUM(C45:C49)</f>
        <v>455</v>
      </c>
      <c r="D50" s="19">
        <f>SUM(D45:D49)</f>
        <v>58.03</v>
      </c>
      <c r="E50" s="19">
        <f t="shared" ref="E50:O50" si="5">SUM(E45:E49)</f>
        <v>18.920000000000002</v>
      </c>
      <c r="F50" s="19">
        <f t="shared" si="5"/>
        <v>9.9600000000000009</v>
      </c>
      <c r="G50" s="19">
        <f t="shared" si="5"/>
        <v>80.510000000000005</v>
      </c>
      <c r="H50" s="19">
        <f t="shared" si="5"/>
        <v>487.77</v>
      </c>
      <c r="I50" s="19">
        <f t="shared" si="5"/>
        <v>37.010000000000005</v>
      </c>
      <c r="J50" s="19">
        <f t="shared" si="5"/>
        <v>21.64</v>
      </c>
      <c r="K50" s="19">
        <f t="shared" si="5"/>
        <v>68.069999999999993</v>
      </c>
      <c r="L50" s="19">
        <f t="shared" si="5"/>
        <v>11</v>
      </c>
      <c r="M50" s="19">
        <f t="shared" si="5"/>
        <v>9.7099999999999991</v>
      </c>
      <c r="N50" s="19">
        <f t="shared" si="5"/>
        <v>1.8800000000000001</v>
      </c>
      <c r="O50" s="56">
        <f t="shared" si="5"/>
        <v>7.6000000000000005</v>
      </c>
    </row>
    <row r="51" spans="1:17" s="49" customFormat="1" ht="14.25" thickBot="1">
      <c r="A51" s="124" t="s">
        <v>45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6"/>
    </row>
    <row r="52" spans="1:17" s="97" customFormat="1" ht="12.75">
      <c r="A52" s="96"/>
      <c r="B52" s="24"/>
      <c r="C52" s="10"/>
      <c r="D52" s="6"/>
      <c r="E52" s="3"/>
      <c r="F52" s="3"/>
      <c r="G52" s="3"/>
      <c r="H52" s="3"/>
      <c r="I52" s="3"/>
      <c r="J52" s="3"/>
      <c r="K52" s="80"/>
      <c r="L52" s="80"/>
      <c r="M52" s="80"/>
      <c r="N52" s="80"/>
      <c r="O52" s="80"/>
      <c r="Q52" s="95"/>
    </row>
    <row r="53" spans="1:17" s="95" customFormat="1" ht="25.5">
      <c r="A53" s="96">
        <v>277</v>
      </c>
      <c r="B53" s="24" t="s">
        <v>75</v>
      </c>
      <c r="C53" s="10">
        <v>100</v>
      </c>
      <c r="D53" s="6">
        <v>45.49</v>
      </c>
      <c r="E53" s="6">
        <v>22.56</v>
      </c>
      <c r="F53" s="6">
        <v>7.96</v>
      </c>
      <c r="G53" s="6">
        <v>24.9</v>
      </c>
      <c r="H53" s="6">
        <v>179.1</v>
      </c>
      <c r="I53" s="23">
        <v>1.8</v>
      </c>
      <c r="J53" s="23">
        <v>11.5</v>
      </c>
      <c r="K53" s="23">
        <v>11.4</v>
      </c>
      <c r="L53" s="23">
        <v>4.3</v>
      </c>
      <c r="M53" s="23">
        <v>2.7</v>
      </c>
      <c r="N53" s="23">
        <v>0.92</v>
      </c>
      <c r="O53" s="23">
        <v>26.2</v>
      </c>
    </row>
    <row r="54" spans="1:17" s="97" customFormat="1" ht="12.75">
      <c r="A54" s="96">
        <v>465</v>
      </c>
      <c r="B54" s="98" t="s">
        <v>64</v>
      </c>
      <c r="C54" s="83">
        <v>150</v>
      </c>
      <c r="D54" s="3">
        <v>8.84</v>
      </c>
      <c r="E54" s="3">
        <v>8.2799999999999994</v>
      </c>
      <c r="F54" s="3">
        <v>6.78</v>
      </c>
      <c r="G54" s="3">
        <v>39.880000000000003</v>
      </c>
      <c r="H54" s="3">
        <v>252.68</v>
      </c>
      <c r="I54" s="80">
        <v>0.15</v>
      </c>
      <c r="J54" s="80">
        <v>1.2</v>
      </c>
      <c r="K54" s="80">
        <v>3.15</v>
      </c>
      <c r="L54" s="80">
        <v>33</v>
      </c>
      <c r="M54" s="80">
        <v>7.05</v>
      </c>
      <c r="N54" s="80">
        <v>0.78</v>
      </c>
      <c r="O54" s="80">
        <v>0</v>
      </c>
      <c r="Q54" s="95"/>
    </row>
    <row r="55" spans="1:17" s="95" customFormat="1" ht="12.75">
      <c r="A55" s="94">
        <v>628</v>
      </c>
      <c r="B55" s="79" t="s">
        <v>52</v>
      </c>
      <c r="C55" s="10">
        <v>200</v>
      </c>
      <c r="D55" s="6">
        <v>2.86</v>
      </c>
      <c r="E55" s="6">
        <v>0.12</v>
      </c>
      <c r="F55" s="6">
        <v>0</v>
      </c>
      <c r="G55" s="6">
        <v>12</v>
      </c>
      <c r="H55" s="5">
        <v>48.6</v>
      </c>
      <c r="I55" s="6">
        <v>1.2</v>
      </c>
      <c r="J55" s="3">
        <v>1.6</v>
      </c>
      <c r="K55" s="3">
        <v>1</v>
      </c>
      <c r="L55" s="6">
        <v>4.4000000000000004</v>
      </c>
      <c r="M55" s="6">
        <v>0</v>
      </c>
      <c r="N55" s="6">
        <v>3</v>
      </c>
      <c r="O55" s="3">
        <v>0</v>
      </c>
    </row>
    <row r="56" spans="1:17" s="63" customFormat="1" ht="12.75">
      <c r="A56" s="50">
        <v>58233</v>
      </c>
      <c r="B56" s="27" t="s">
        <v>26</v>
      </c>
      <c r="C56" s="51">
        <v>15</v>
      </c>
      <c r="D56" s="5">
        <v>1.26</v>
      </c>
      <c r="E56" s="4">
        <v>0.14000000000000001</v>
      </c>
      <c r="F56" s="4">
        <v>0.14000000000000001</v>
      </c>
      <c r="G56" s="4">
        <v>7.47</v>
      </c>
      <c r="H56" s="4">
        <v>33.97</v>
      </c>
      <c r="I56" s="4">
        <v>3.91</v>
      </c>
      <c r="J56" s="4">
        <v>5.26</v>
      </c>
      <c r="K56" s="4">
        <v>12.47</v>
      </c>
      <c r="L56" s="4">
        <v>0.24</v>
      </c>
      <c r="M56" s="4">
        <v>0.02</v>
      </c>
      <c r="N56" s="4">
        <v>0</v>
      </c>
      <c r="O56" s="29">
        <v>0</v>
      </c>
    </row>
    <row r="57" spans="1:17" s="49" customFormat="1" ht="13.5" thickBot="1">
      <c r="A57" s="44">
        <v>207784</v>
      </c>
      <c r="B57" s="45" t="s">
        <v>18</v>
      </c>
      <c r="C57" s="52">
        <v>10</v>
      </c>
      <c r="D57" s="5">
        <v>0.7</v>
      </c>
      <c r="E57" s="18">
        <v>0.66</v>
      </c>
      <c r="F57" s="18">
        <v>0.12</v>
      </c>
      <c r="G57" s="18">
        <v>3.34</v>
      </c>
      <c r="H57" s="18">
        <v>17.399999999999999</v>
      </c>
      <c r="I57" s="18">
        <v>2.2999999999999998</v>
      </c>
      <c r="J57" s="18">
        <v>3.3</v>
      </c>
      <c r="K57" s="18">
        <v>8.6999999999999993</v>
      </c>
      <c r="L57" s="18">
        <v>0.2</v>
      </c>
      <c r="M57" s="18">
        <v>0.02</v>
      </c>
      <c r="N57" s="18">
        <v>0</v>
      </c>
      <c r="O57" s="53">
        <v>0</v>
      </c>
    </row>
    <row r="58" spans="1:17" s="49" customFormat="1" ht="13.5" thickBot="1">
      <c r="A58" s="54"/>
      <c r="B58" s="55" t="s">
        <v>22</v>
      </c>
      <c r="C58" s="31">
        <f t="shared" ref="C58:O58" si="6">SUM(C52:C57)</f>
        <v>475</v>
      </c>
      <c r="D58" s="19">
        <f t="shared" si="6"/>
        <v>59.15</v>
      </c>
      <c r="E58" s="31">
        <f t="shared" si="6"/>
        <v>31.759999999999998</v>
      </c>
      <c r="F58" s="31">
        <f t="shared" si="6"/>
        <v>15</v>
      </c>
      <c r="G58" s="31">
        <f t="shared" si="6"/>
        <v>87.59</v>
      </c>
      <c r="H58" s="31">
        <f t="shared" si="6"/>
        <v>531.75</v>
      </c>
      <c r="I58" s="31">
        <f t="shared" si="6"/>
        <v>9.36</v>
      </c>
      <c r="J58" s="31">
        <f t="shared" si="6"/>
        <v>22.86</v>
      </c>
      <c r="K58" s="31">
        <f t="shared" si="6"/>
        <v>36.72</v>
      </c>
      <c r="L58" s="31">
        <f t="shared" si="6"/>
        <v>42.14</v>
      </c>
      <c r="M58" s="31">
        <f t="shared" si="6"/>
        <v>9.7899999999999991</v>
      </c>
      <c r="N58" s="31">
        <f t="shared" si="6"/>
        <v>4.7</v>
      </c>
      <c r="O58" s="64">
        <f t="shared" si="6"/>
        <v>26.2</v>
      </c>
    </row>
    <row r="59" spans="1:17" s="14" customFormat="1" ht="15.75" thickBot="1">
      <c r="A59" s="121" t="s">
        <v>37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3"/>
    </row>
    <row r="60" spans="1:17" s="97" customFormat="1" ht="12.75">
      <c r="A60" s="94">
        <v>29</v>
      </c>
      <c r="B60" s="79" t="s">
        <v>62</v>
      </c>
      <c r="C60" s="10">
        <v>80</v>
      </c>
      <c r="D60" s="6">
        <v>17.07</v>
      </c>
      <c r="E60" s="3">
        <v>0.96</v>
      </c>
      <c r="F60" s="3">
        <v>4.96</v>
      </c>
      <c r="G60" s="3">
        <v>5.92</v>
      </c>
      <c r="H60" s="3">
        <v>72.16</v>
      </c>
      <c r="I60" s="3">
        <v>3.84</v>
      </c>
      <c r="J60" s="3">
        <v>3.2</v>
      </c>
      <c r="K60" s="3">
        <v>3.12</v>
      </c>
      <c r="L60" s="3">
        <v>2.64</v>
      </c>
      <c r="M60" s="3">
        <v>1.6</v>
      </c>
      <c r="N60" s="3">
        <v>53.6</v>
      </c>
      <c r="O60" s="3">
        <v>0.24</v>
      </c>
      <c r="Q60" s="95"/>
    </row>
    <row r="61" spans="1:17" s="97" customFormat="1" ht="12.75">
      <c r="A61" s="94">
        <v>423</v>
      </c>
      <c r="B61" s="82" t="s">
        <v>67</v>
      </c>
      <c r="C61" s="83">
        <v>60</v>
      </c>
      <c r="D61" s="3">
        <v>32.61</v>
      </c>
      <c r="E61" s="3">
        <v>6</v>
      </c>
      <c r="F61" s="3">
        <v>7.2</v>
      </c>
      <c r="G61" s="3">
        <v>4.8</v>
      </c>
      <c r="H61" s="5">
        <v>108</v>
      </c>
      <c r="I61" s="3">
        <v>7.33</v>
      </c>
      <c r="J61" s="3">
        <v>12.67</v>
      </c>
      <c r="K61" s="3">
        <v>88.32</v>
      </c>
      <c r="L61" s="3">
        <v>1.33</v>
      </c>
      <c r="M61" s="3">
        <v>0.02</v>
      </c>
      <c r="N61" s="3">
        <f t="shared" ref="N61" si="7">N63/100*60</f>
        <v>0.09</v>
      </c>
      <c r="O61" s="3">
        <v>17.04</v>
      </c>
      <c r="Q61" s="95"/>
    </row>
    <row r="62" spans="1:17" s="14" customFormat="1" ht="26.25">
      <c r="A62" s="57">
        <v>468</v>
      </c>
      <c r="B62" s="27" t="s">
        <v>31</v>
      </c>
      <c r="C62" s="62">
        <v>150</v>
      </c>
      <c r="D62" s="5">
        <v>5.44</v>
      </c>
      <c r="E62" s="3">
        <v>14.55</v>
      </c>
      <c r="F62" s="3">
        <v>7.2</v>
      </c>
      <c r="G62" s="5">
        <v>38.4</v>
      </c>
      <c r="H62" s="3">
        <v>189</v>
      </c>
      <c r="I62" s="3">
        <v>7.05</v>
      </c>
      <c r="J62" s="3">
        <v>16.5</v>
      </c>
      <c r="K62" s="3">
        <v>19.5</v>
      </c>
      <c r="L62" s="3">
        <v>27</v>
      </c>
      <c r="M62" s="3">
        <v>22.7</v>
      </c>
      <c r="N62" s="3">
        <v>11.1</v>
      </c>
      <c r="O62" s="3">
        <v>0.3</v>
      </c>
    </row>
    <row r="63" spans="1:17" s="14" customFormat="1">
      <c r="A63" s="50" t="s">
        <v>23</v>
      </c>
      <c r="B63" s="8" t="s">
        <v>32</v>
      </c>
      <c r="C63" s="11">
        <v>50</v>
      </c>
      <c r="D63" s="5">
        <v>3</v>
      </c>
      <c r="E63" s="5">
        <v>0.8</v>
      </c>
      <c r="F63" s="5">
        <v>0.35</v>
      </c>
      <c r="G63" s="5">
        <v>11.3</v>
      </c>
      <c r="H63" s="5">
        <v>52.4</v>
      </c>
      <c r="I63" s="5">
        <v>0</v>
      </c>
      <c r="J63" s="13">
        <v>6.1</v>
      </c>
      <c r="K63" s="13">
        <v>11.8</v>
      </c>
      <c r="L63" s="13">
        <v>0.25</v>
      </c>
      <c r="M63" s="13">
        <v>0.01</v>
      </c>
      <c r="N63" s="5">
        <v>0.15</v>
      </c>
      <c r="O63" s="5">
        <v>65.900000000000006</v>
      </c>
    </row>
    <row r="64" spans="1:17" s="14" customFormat="1">
      <c r="A64" s="26">
        <v>588</v>
      </c>
      <c r="B64" s="27" t="s">
        <v>21</v>
      </c>
      <c r="C64" s="11">
        <v>200</v>
      </c>
      <c r="D64" s="5">
        <v>6.17</v>
      </c>
      <c r="E64" s="5">
        <v>0.1</v>
      </c>
      <c r="F64" s="5">
        <v>0</v>
      </c>
      <c r="G64" s="5">
        <v>10.4</v>
      </c>
      <c r="H64" s="5">
        <v>41.3</v>
      </c>
      <c r="I64" s="5">
        <v>2.6</v>
      </c>
      <c r="J64" s="5">
        <v>4.8</v>
      </c>
      <c r="K64" s="5">
        <v>5</v>
      </c>
      <c r="L64" s="5">
        <v>3.4</v>
      </c>
      <c r="M64" s="5">
        <v>0.4</v>
      </c>
      <c r="N64" s="5">
        <v>0.83</v>
      </c>
      <c r="O64" s="5">
        <v>11</v>
      </c>
    </row>
    <row r="65" spans="1:17">
      <c r="A65" s="50">
        <v>58233</v>
      </c>
      <c r="B65" s="27" t="s">
        <v>16</v>
      </c>
      <c r="C65" s="62">
        <v>15</v>
      </c>
      <c r="D65" s="5">
        <v>1.26</v>
      </c>
      <c r="E65" s="5">
        <v>0.14000000000000001</v>
      </c>
      <c r="F65" s="5">
        <v>0.14000000000000001</v>
      </c>
      <c r="G65" s="5">
        <v>7.47</v>
      </c>
      <c r="H65" s="5">
        <v>33.97</v>
      </c>
      <c r="I65" s="5">
        <v>3.91</v>
      </c>
      <c r="J65" s="5">
        <v>5.26</v>
      </c>
      <c r="K65" s="5">
        <v>12.47</v>
      </c>
      <c r="L65" s="5">
        <v>0.24</v>
      </c>
      <c r="M65" s="5">
        <v>0.02</v>
      </c>
      <c r="N65" s="5">
        <v>0</v>
      </c>
      <c r="O65" s="43">
        <v>0</v>
      </c>
    </row>
    <row r="66" spans="1:17">
      <c r="A66" s="44">
        <v>207784</v>
      </c>
      <c r="B66" s="45" t="s">
        <v>18</v>
      </c>
      <c r="C66" s="88">
        <v>10</v>
      </c>
      <c r="D66" s="5">
        <v>0.7</v>
      </c>
      <c r="E66" s="17">
        <v>0.66</v>
      </c>
      <c r="F66" s="17">
        <v>0.12</v>
      </c>
      <c r="G66" s="17">
        <v>3.34</v>
      </c>
      <c r="H66" s="17">
        <v>17.399999999999999</v>
      </c>
      <c r="I66" s="17">
        <v>2.2999999999999998</v>
      </c>
      <c r="J66" s="17">
        <v>3.3</v>
      </c>
      <c r="K66" s="17">
        <v>8.6999999999999993</v>
      </c>
      <c r="L66" s="17">
        <v>0.2</v>
      </c>
      <c r="M66" s="17">
        <v>0.02</v>
      </c>
      <c r="N66" s="17">
        <v>0</v>
      </c>
      <c r="O66" s="69">
        <v>0</v>
      </c>
    </row>
    <row r="67" spans="1:17" ht="16.5" thickBot="1">
      <c r="A67" s="65"/>
      <c r="B67" s="66" t="s">
        <v>22</v>
      </c>
      <c r="C67" s="89">
        <f t="shared" ref="C67:O67" si="8">SUM(C60:C66)</f>
        <v>565</v>
      </c>
      <c r="D67" s="90">
        <f t="shared" si="8"/>
        <v>66.25</v>
      </c>
      <c r="E67" s="90">
        <f t="shared" si="8"/>
        <v>23.210000000000004</v>
      </c>
      <c r="F67" s="90">
        <f t="shared" si="8"/>
        <v>19.970000000000002</v>
      </c>
      <c r="G67" s="90">
        <f t="shared" si="8"/>
        <v>81.63000000000001</v>
      </c>
      <c r="H67" s="90">
        <f t="shared" si="8"/>
        <v>514.2299999999999</v>
      </c>
      <c r="I67" s="90">
        <f t="shared" si="8"/>
        <v>27.03</v>
      </c>
      <c r="J67" s="90">
        <f t="shared" si="8"/>
        <v>51.83</v>
      </c>
      <c r="K67" s="90">
        <f t="shared" si="8"/>
        <v>148.91</v>
      </c>
      <c r="L67" s="90">
        <f t="shared" si="8"/>
        <v>35.06</v>
      </c>
      <c r="M67" s="90">
        <f t="shared" si="8"/>
        <v>24.77</v>
      </c>
      <c r="N67" s="90">
        <f t="shared" si="8"/>
        <v>65.77000000000001</v>
      </c>
      <c r="O67" s="91">
        <f t="shared" si="8"/>
        <v>94.48</v>
      </c>
    </row>
    <row r="68" spans="1:17" ht="15.75" thickBot="1">
      <c r="A68" s="121" t="s">
        <v>27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3"/>
      <c r="Q68" s="106"/>
    </row>
    <row r="69" spans="1:17" s="1" customFormat="1">
      <c r="A69" s="12"/>
      <c r="B69" s="79"/>
      <c r="C69" s="10"/>
      <c r="D69" s="5"/>
      <c r="E69" s="5"/>
      <c r="F69" s="5"/>
      <c r="G69" s="5"/>
      <c r="H69" s="5"/>
      <c r="I69" s="5"/>
      <c r="J69" s="5"/>
      <c r="K69" s="5"/>
      <c r="L69" s="5"/>
      <c r="M69" s="6"/>
      <c r="N69" s="6"/>
      <c r="O69" s="6"/>
      <c r="Q69" s="2"/>
    </row>
    <row r="70" spans="1:17" s="97" customFormat="1" ht="12.75">
      <c r="A70" s="102" t="s">
        <v>53</v>
      </c>
      <c r="B70" s="79" t="s">
        <v>58</v>
      </c>
      <c r="C70" s="10">
        <v>60</v>
      </c>
      <c r="D70" s="6">
        <v>19.12</v>
      </c>
      <c r="E70" s="6">
        <v>1.5</v>
      </c>
      <c r="F70" s="6">
        <v>0.76</v>
      </c>
      <c r="G70" s="6">
        <v>6.76</v>
      </c>
      <c r="H70" s="6">
        <v>33.76</v>
      </c>
      <c r="I70" s="6">
        <v>0.46</v>
      </c>
      <c r="J70" s="6">
        <v>0</v>
      </c>
      <c r="K70" s="6">
        <v>2.63</v>
      </c>
      <c r="L70" s="6">
        <v>1.66</v>
      </c>
      <c r="M70" s="6">
        <v>1.58</v>
      </c>
      <c r="N70" s="6">
        <v>18.760000000000002</v>
      </c>
      <c r="O70" s="6">
        <v>60</v>
      </c>
      <c r="Q70" s="95"/>
    </row>
    <row r="71" spans="1:17" s="95" customFormat="1" ht="25.5">
      <c r="A71" s="94">
        <v>394</v>
      </c>
      <c r="B71" s="79" t="s">
        <v>49</v>
      </c>
      <c r="C71" s="10">
        <v>200</v>
      </c>
      <c r="D71" s="6">
        <v>54.16</v>
      </c>
      <c r="E71" s="6">
        <v>16.48</v>
      </c>
      <c r="F71" s="6">
        <v>6.88</v>
      </c>
      <c r="G71" s="6">
        <v>10.72</v>
      </c>
      <c r="H71" s="6">
        <v>168.16</v>
      </c>
      <c r="I71" s="6">
        <v>4</v>
      </c>
      <c r="J71" s="6">
        <v>19.84</v>
      </c>
      <c r="K71" s="6">
        <v>52</v>
      </c>
      <c r="L71" s="6">
        <v>32</v>
      </c>
      <c r="M71" s="6">
        <v>13.44</v>
      </c>
      <c r="N71" s="6">
        <v>7.62</v>
      </c>
      <c r="O71" s="6">
        <v>4.4000000000000004</v>
      </c>
    </row>
    <row r="72" spans="1:17" s="14" customFormat="1">
      <c r="A72" s="78">
        <v>528</v>
      </c>
      <c r="B72" s="79" t="s">
        <v>48</v>
      </c>
      <c r="C72" s="10">
        <v>200</v>
      </c>
      <c r="D72" s="6">
        <v>5.71</v>
      </c>
      <c r="E72" s="81">
        <v>0.2</v>
      </c>
      <c r="F72" s="81">
        <v>0</v>
      </c>
      <c r="G72" s="13">
        <v>13.6</v>
      </c>
      <c r="H72" s="13">
        <v>56</v>
      </c>
      <c r="I72" s="6">
        <v>1.6</v>
      </c>
      <c r="J72" s="3">
        <v>1.6</v>
      </c>
      <c r="K72" s="3">
        <v>1</v>
      </c>
      <c r="L72" s="6">
        <v>4.4000000000000004</v>
      </c>
      <c r="M72" s="6">
        <v>0</v>
      </c>
      <c r="N72" s="6">
        <v>2.4</v>
      </c>
      <c r="O72" s="3">
        <v>0</v>
      </c>
    </row>
    <row r="73" spans="1:17">
      <c r="A73" s="50">
        <v>58233</v>
      </c>
      <c r="B73" s="27" t="s">
        <v>16</v>
      </c>
      <c r="C73" s="28">
        <v>15</v>
      </c>
      <c r="D73" s="5">
        <v>1.26</v>
      </c>
      <c r="E73" s="4">
        <v>0.14000000000000001</v>
      </c>
      <c r="F73" s="4">
        <v>0.14000000000000001</v>
      </c>
      <c r="G73" s="4">
        <v>7.47</v>
      </c>
      <c r="H73" s="4">
        <v>33.97</v>
      </c>
      <c r="I73" s="4">
        <v>3.91</v>
      </c>
      <c r="J73" s="4">
        <v>5.26</v>
      </c>
      <c r="K73" s="4">
        <v>12.47</v>
      </c>
      <c r="L73" s="4">
        <v>0.24</v>
      </c>
      <c r="M73" s="4">
        <v>0.02</v>
      </c>
      <c r="N73" s="4">
        <v>0</v>
      </c>
      <c r="O73" s="29">
        <v>0</v>
      </c>
    </row>
    <row r="74" spans="1:17" ht="15.75" thickBot="1">
      <c r="A74" s="44">
        <v>207784</v>
      </c>
      <c r="B74" s="45" t="s">
        <v>18</v>
      </c>
      <c r="C74" s="58">
        <v>10</v>
      </c>
      <c r="D74" s="5">
        <v>0.7</v>
      </c>
      <c r="E74" s="18">
        <v>0.66</v>
      </c>
      <c r="F74" s="18">
        <v>0.12</v>
      </c>
      <c r="G74" s="18">
        <v>3.34</v>
      </c>
      <c r="H74" s="18">
        <v>17.399999999999999</v>
      </c>
      <c r="I74" s="18">
        <v>2.2999999999999998</v>
      </c>
      <c r="J74" s="18">
        <v>3.3</v>
      </c>
      <c r="K74" s="18">
        <v>8.6999999999999993</v>
      </c>
      <c r="L74" s="18">
        <v>0.2</v>
      </c>
      <c r="M74" s="18">
        <v>0.02</v>
      </c>
      <c r="N74" s="18">
        <v>0</v>
      </c>
      <c r="O74" s="53">
        <v>0</v>
      </c>
    </row>
    <row r="75" spans="1:17" ht="16.5" thickBot="1">
      <c r="A75" s="68"/>
      <c r="B75" s="48" t="s">
        <v>22</v>
      </c>
      <c r="C75" s="59">
        <f t="shared" ref="C75:O75" si="9">SUM(C69:C74)</f>
        <v>485</v>
      </c>
      <c r="D75" s="19">
        <f t="shared" si="9"/>
        <v>80.95</v>
      </c>
      <c r="E75" s="19">
        <f t="shared" si="9"/>
        <v>18.98</v>
      </c>
      <c r="F75" s="19">
        <f t="shared" si="9"/>
        <v>7.8999999999999995</v>
      </c>
      <c r="G75" s="19">
        <f t="shared" si="9"/>
        <v>41.89</v>
      </c>
      <c r="H75" s="19">
        <f t="shared" si="9"/>
        <v>309.28999999999996</v>
      </c>
      <c r="I75" s="19">
        <f t="shared" si="9"/>
        <v>12.27</v>
      </c>
      <c r="J75" s="19">
        <f t="shared" si="9"/>
        <v>30.000000000000004</v>
      </c>
      <c r="K75" s="19">
        <f t="shared" si="9"/>
        <v>76.800000000000011</v>
      </c>
      <c r="L75" s="19">
        <f t="shared" si="9"/>
        <v>38.5</v>
      </c>
      <c r="M75" s="19">
        <f t="shared" si="9"/>
        <v>15.059999999999999</v>
      </c>
      <c r="N75" s="19">
        <f t="shared" si="9"/>
        <v>28.78</v>
      </c>
      <c r="O75" s="56">
        <f t="shared" si="9"/>
        <v>64.400000000000006</v>
      </c>
    </row>
    <row r="76" spans="1:17" s="49" customFormat="1" ht="14.25" thickBot="1">
      <c r="A76" s="127" t="s">
        <v>38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9"/>
    </row>
    <row r="77" spans="1:17" s="95" customFormat="1" ht="12.75">
      <c r="A77" s="94">
        <v>60</v>
      </c>
      <c r="B77" s="8" t="s">
        <v>63</v>
      </c>
      <c r="C77" s="11">
        <v>80</v>
      </c>
      <c r="D77" s="5">
        <v>14.34</v>
      </c>
      <c r="E77" s="5">
        <v>1</v>
      </c>
      <c r="F77" s="5">
        <v>7.1</v>
      </c>
      <c r="G77" s="5">
        <v>5.4</v>
      </c>
      <c r="H77" s="5">
        <v>89.5</v>
      </c>
      <c r="I77" s="5">
        <v>3.68</v>
      </c>
      <c r="J77" s="5">
        <v>4.5599999999999996</v>
      </c>
      <c r="K77" s="5">
        <v>4.4000000000000004</v>
      </c>
      <c r="L77" s="5">
        <v>4.4800000000000004</v>
      </c>
      <c r="M77" s="5">
        <v>2.64</v>
      </c>
      <c r="N77" s="5">
        <v>0.4</v>
      </c>
      <c r="O77" s="5">
        <v>115.2</v>
      </c>
      <c r="P77" s="49"/>
    </row>
    <row r="78" spans="1:17" s="14" customFormat="1">
      <c r="A78" s="42">
        <v>423</v>
      </c>
      <c r="B78" s="8" t="s">
        <v>40</v>
      </c>
      <c r="C78" s="11">
        <v>50</v>
      </c>
      <c r="D78" s="5">
        <v>29.82</v>
      </c>
      <c r="E78" s="5">
        <v>4.55</v>
      </c>
      <c r="F78" s="5">
        <v>3.55</v>
      </c>
      <c r="G78" s="5">
        <v>20.5</v>
      </c>
      <c r="H78" s="5">
        <v>58.05</v>
      </c>
      <c r="I78" s="5">
        <v>11.03</v>
      </c>
      <c r="J78" s="5">
        <v>12.61</v>
      </c>
      <c r="K78" s="5">
        <v>49.75</v>
      </c>
      <c r="L78" s="5">
        <v>0.86</v>
      </c>
      <c r="M78" s="5">
        <v>0.01</v>
      </c>
      <c r="N78" s="5">
        <v>4.5999999999999996</v>
      </c>
      <c r="O78" s="5">
        <v>0.03</v>
      </c>
    </row>
    <row r="79" spans="1:17" ht="30" customHeight="1">
      <c r="A79" s="42">
        <v>469</v>
      </c>
      <c r="B79" s="8" t="s">
        <v>43</v>
      </c>
      <c r="C79" s="11">
        <v>150</v>
      </c>
      <c r="D79" s="5">
        <v>6.25</v>
      </c>
      <c r="E79" s="3">
        <v>5.25</v>
      </c>
      <c r="F79" s="3">
        <v>6.15</v>
      </c>
      <c r="G79" s="5">
        <v>35.25</v>
      </c>
      <c r="H79" s="3">
        <v>154.5</v>
      </c>
      <c r="I79" s="3">
        <v>1.05</v>
      </c>
      <c r="J79" s="3">
        <v>2.25</v>
      </c>
      <c r="K79" s="3">
        <v>4.5</v>
      </c>
      <c r="L79" s="3">
        <v>4.95</v>
      </c>
      <c r="M79" s="3">
        <v>4.05</v>
      </c>
      <c r="N79" s="3">
        <v>1.29</v>
      </c>
      <c r="O79" s="3">
        <v>0</v>
      </c>
    </row>
    <row r="80" spans="1:17" s="14" customFormat="1">
      <c r="A80" s="26">
        <v>588</v>
      </c>
      <c r="B80" s="27" t="s">
        <v>21</v>
      </c>
      <c r="C80" s="11">
        <v>200</v>
      </c>
      <c r="D80" s="5">
        <v>6.17</v>
      </c>
      <c r="E80" s="5">
        <v>0.1</v>
      </c>
      <c r="F80" s="5">
        <v>0</v>
      </c>
      <c r="G80" s="5">
        <v>10.4</v>
      </c>
      <c r="H80" s="5">
        <v>41.3</v>
      </c>
      <c r="I80" s="5">
        <v>2.6</v>
      </c>
      <c r="J80" s="5">
        <v>4.8</v>
      </c>
      <c r="K80" s="5">
        <v>5</v>
      </c>
      <c r="L80" s="5">
        <v>3.4</v>
      </c>
      <c r="M80" s="5">
        <v>0.4</v>
      </c>
      <c r="N80" s="5">
        <v>0.83</v>
      </c>
      <c r="O80" s="5">
        <v>11</v>
      </c>
    </row>
    <row r="81" spans="1:15" s="14" customFormat="1">
      <c r="A81" s="26">
        <v>58233</v>
      </c>
      <c r="B81" s="27" t="s">
        <v>16</v>
      </c>
      <c r="C81" s="11">
        <v>15</v>
      </c>
      <c r="D81" s="5">
        <v>1.26</v>
      </c>
      <c r="E81" s="5">
        <v>0.14000000000000001</v>
      </c>
      <c r="F81" s="5">
        <v>0.14000000000000001</v>
      </c>
      <c r="G81" s="5">
        <v>7.47</v>
      </c>
      <c r="H81" s="5">
        <v>33.97</v>
      </c>
      <c r="I81" s="5">
        <v>3.91</v>
      </c>
      <c r="J81" s="5">
        <v>5.26</v>
      </c>
      <c r="K81" s="5">
        <v>12.47</v>
      </c>
      <c r="L81" s="5">
        <v>0.24</v>
      </c>
      <c r="M81" s="5">
        <v>0.02</v>
      </c>
      <c r="N81" s="5">
        <v>0</v>
      </c>
      <c r="O81" s="43">
        <v>0</v>
      </c>
    </row>
    <row r="82" spans="1:15" s="14" customFormat="1" ht="15.75" thickBot="1">
      <c r="A82" s="44">
        <v>207784</v>
      </c>
      <c r="B82" s="45" t="s">
        <v>18</v>
      </c>
      <c r="C82" s="46">
        <v>10</v>
      </c>
      <c r="D82" s="5">
        <v>0.7</v>
      </c>
      <c r="E82" s="17">
        <v>0.66</v>
      </c>
      <c r="F82" s="17">
        <v>0.12</v>
      </c>
      <c r="G82" s="17">
        <v>3.34</v>
      </c>
      <c r="H82" s="17">
        <v>17.399999999999999</v>
      </c>
      <c r="I82" s="17">
        <v>2.2999999999999998</v>
      </c>
      <c r="J82" s="17">
        <v>3.3</v>
      </c>
      <c r="K82" s="17">
        <v>8.6999999999999993</v>
      </c>
      <c r="L82" s="17">
        <v>0.2</v>
      </c>
      <c r="M82" s="17">
        <v>0.02</v>
      </c>
      <c r="N82" s="17">
        <v>0</v>
      </c>
      <c r="O82" s="69">
        <v>0</v>
      </c>
    </row>
    <row r="83" spans="1:15" s="49" customFormat="1" ht="13.5" thickBot="1">
      <c r="A83" s="54"/>
      <c r="B83" s="55" t="s">
        <v>22</v>
      </c>
      <c r="C83" s="31">
        <f t="shared" ref="C83:O83" si="10">SUM(C77:C82)</f>
        <v>505</v>
      </c>
      <c r="D83" s="19">
        <f t="shared" si="10"/>
        <v>58.54</v>
      </c>
      <c r="E83" s="19">
        <f t="shared" si="10"/>
        <v>11.700000000000001</v>
      </c>
      <c r="F83" s="19">
        <f t="shared" si="10"/>
        <v>17.059999999999999</v>
      </c>
      <c r="G83" s="19">
        <f t="shared" si="10"/>
        <v>82.36</v>
      </c>
      <c r="H83" s="19">
        <f t="shared" si="10"/>
        <v>394.72</v>
      </c>
      <c r="I83" s="19">
        <f t="shared" si="10"/>
        <v>24.57</v>
      </c>
      <c r="J83" s="19">
        <f t="shared" si="10"/>
        <v>32.779999999999994</v>
      </c>
      <c r="K83" s="19">
        <f t="shared" si="10"/>
        <v>84.820000000000007</v>
      </c>
      <c r="L83" s="19">
        <f t="shared" si="10"/>
        <v>14.13</v>
      </c>
      <c r="M83" s="19">
        <f t="shared" si="10"/>
        <v>7.1399999999999988</v>
      </c>
      <c r="N83" s="19">
        <f t="shared" si="10"/>
        <v>7.12</v>
      </c>
      <c r="O83" s="56">
        <f t="shared" si="10"/>
        <v>126.23</v>
      </c>
    </row>
    <row r="84" spans="1:15" ht="15.75" thickBot="1">
      <c r="A84" s="70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71"/>
    </row>
    <row r="85" spans="1:15" ht="16.5" thickBot="1">
      <c r="A85" s="72"/>
      <c r="B85" s="48" t="s">
        <v>28</v>
      </c>
      <c r="C85" s="55"/>
      <c r="D85" s="19">
        <f t="shared" ref="D85:O85" si="11">D35+D75+D67+D28+D19+D50+D83+D58+D43+D11</f>
        <v>646.30000000000018</v>
      </c>
      <c r="E85" s="19">
        <f t="shared" si="11"/>
        <v>186.32000000000002</v>
      </c>
      <c r="F85" s="19">
        <f t="shared" si="11"/>
        <v>167.49</v>
      </c>
      <c r="G85" s="19">
        <f t="shared" si="11"/>
        <v>727.83999999999992</v>
      </c>
      <c r="H85" s="19">
        <f t="shared" si="11"/>
        <v>4662.0499999999993</v>
      </c>
      <c r="I85" s="19">
        <f t="shared" si="11"/>
        <v>343.28</v>
      </c>
      <c r="J85" s="19">
        <f t="shared" si="11"/>
        <v>326.47999999999996</v>
      </c>
      <c r="K85" s="19">
        <f t="shared" si="11"/>
        <v>829.2</v>
      </c>
      <c r="L85" s="19">
        <f t="shared" si="11"/>
        <v>234.53999999999996</v>
      </c>
      <c r="M85" s="19">
        <f t="shared" si="11"/>
        <v>112.84999999999998</v>
      </c>
      <c r="N85" s="19">
        <f t="shared" si="11"/>
        <v>180.83</v>
      </c>
      <c r="O85" s="56">
        <f t="shared" si="11"/>
        <v>883.6400000000001</v>
      </c>
    </row>
    <row r="86" spans="1:15">
      <c r="D86" s="21">
        <v>646.29999999999995</v>
      </c>
      <c r="E86" s="21">
        <v>1</v>
      </c>
      <c r="F86" s="21">
        <v>1</v>
      </c>
      <c r="G86" s="21">
        <v>4</v>
      </c>
    </row>
    <row r="87" spans="1:15">
      <c r="D87" s="73">
        <f>D86-D85</f>
        <v>0</v>
      </c>
      <c r="E87" s="73">
        <f>E85/E85</f>
        <v>1</v>
      </c>
      <c r="F87" s="73">
        <f>F85/E85</f>
        <v>0.89893731215113781</v>
      </c>
      <c r="G87" s="73">
        <f>G85/E85</f>
        <v>3.9063975955345631</v>
      </c>
    </row>
  </sheetData>
  <mergeCells count="15">
    <mergeCell ref="A5:O5"/>
    <mergeCell ref="A59:O59"/>
    <mergeCell ref="A44:O44"/>
    <mergeCell ref="A51:O51"/>
    <mergeCell ref="A76:O76"/>
    <mergeCell ref="A12:O12"/>
    <mergeCell ref="A29:O29"/>
    <mergeCell ref="A68:O68"/>
    <mergeCell ref="A20:O20"/>
    <mergeCell ref="A36:O36"/>
    <mergeCell ref="A2:A3"/>
    <mergeCell ref="E2:H2"/>
    <mergeCell ref="I2:L2"/>
    <mergeCell ref="M2:O2"/>
    <mergeCell ref="C2:C3"/>
  </mergeCells>
  <pageMargins left="0.70866141732283472" right="0.70866141732283472" top="0.74803149606299213" bottom="0.74803149606299213" header="0.31496062992125984" footer="0.31496062992125984"/>
  <pageSetup paperSize="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7"/>
  <sheetViews>
    <sheetView topLeftCell="A4" workbookViewId="0">
      <selection activeCell="C53" sqref="C53"/>
    </sheetView>
  </sheetViews>
  <sheetFormatPr defaultRowHeight="15"/>
  <cols>
    <col min="1" max="1" width="8.85546875" style="21" customWidth="1"/>
    <col min="2" max="2" width="21" style="21" customWidth="1"/>
    <col min="3" max="3" width="5.28515625" style="21" customWidth="1"/>
    <col min="4" max="4" width="7.5703125" style="21" customWidth="1"/>
    <col min="5" max="7" width="6.42578125" style="21" customWidth="1"/>
    <col min="8" max="8" width="7.42578125" style="21" customWidth="1"/>
    <col min="9" max="14" width="6.42578125" style="21" customWidth="1"/>
    <col min="15" max="15" width="7.42578125" style="21" customWidth="1"/>
    <col min="16" max="16" width="9.140625" style="21" hidden="1" customWidth="1"/>
    <col min="17" max="17" width="9.140625" style="14"/>
    <col min="18" max="16384" width="9.140625" style="21"/>
  </cols>
  <sheetData>
    <row r="1" spans="1:16" s="14" customFormat="1" ht="19.5" thickBot="1">
      <c r="A1" s="33"/>
      <c r="J1" s="30" t="s">
        <v>72</v>
      </c>
      <c r="K1" s="30"/>
      <c r="L1" s="30"/>
      <c r="M1" s="30"/>
      <c r="N1" s="30" t="s">
        <v>54</v>
      </c>
    </row>
    <row r="2" spans="1:16" s="14" customFormat="1" ht="15" customHeight="1">
      <c r="A2" s="113" t="s">
        <v>0</v>
      </c>
      <c r="B2" s="104" t="s">
        <v>1</v>
      </c>
      <c r="C2" s="119" t="s">
        <v>2</v>
      </c>
      <c r="D2" s="34" t="s">
        <v>3</v>
      </c>
      <c r="E2" s="115" t="s">
        <v>4</v>
      </c>
      <c r="F2" s="116"/>
      <c r="G2" s="116"/>
      <c r="H2" s="117"/>
      <c r="I2" s="115" t="s">
        <v>5</v>
      </c>
      <c r="J2" s="116"/>
      <c r="K2" s="116"/>
      <c r="L2" s="117"/>
      <c r="M2" s="115" t="s">
        <v>6</v>
      </c>
      <c r="N2" s="116"/>
      <c r="O2" s="118"/>
      <c r="P2" s="35"/>
    </row>
    <row r="3" spans="1:16" s="14" customFormat="1" ht="42" customHeight="1" thickBot="1">
      <c r="A3" s="114"/>
      <c r="B3" s="105"/>
      <c r="C3" s="120"/>
      <c r="D3" s="36"/>
      <c r="E3" s="15" t="s">
        <v>7</v>
      </c>
      <c r="F3" s="15" t="s">
        <v>8</v>
      </c>
      <c r="G3" s="15" t="s">
        <v>9</v>
      </c>
      <c r="H3" s="15" t="s">
        <v>17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44</v>
      </c>
      <c r="N3" s="15" t="s">
        <v>14</v>
      </c>
      <c r="O3" s="37" t="s">
        <v>15</v>
      </c>
      <c r="P3" s="35"/>
    </row>
    <row r="4" spans="1:16" s="14" customFormat="1" ht="15.75" thickBot="1">
      <c r="A4" s="38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39">
        <v>15</v>
      </c>
      <c r="P4" s="35"/>
    </row>
    <row r="5" spans="1:16" s="14" customFormat="1" ht="23.25" customHeight="1" thickBot="1">
      <c r="A5" s="121" t="s">
        <v>46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35"/>
    </row>
    <row r="6" spans="1:16" s="95" customFormat="1" ht="12.75">
      <c r="A6" s="94">
        <v>205</v>
      </c>
      <c r="B6" s="79" t="s">
        <v>59</v>
      </c>
      <c r="C6" s="10">
        <v>210</v>
      </c>
      <c r="D6" s="6"/>
      <c r="E6" s="3">
        <v>3.3</v>
      </c>
      <c r="F6" s="3">
        <v>12.8</v>
      </c>
      <c r="G6" s="3">
        <v>33.1</v>
      </c>
      <c r="H6" s="5">
        <v>264</v>
      </c>
      <c r="I6" s="3">
        <v>115</v>
      </c>
      <c r="J6" s="3">
        <v>27</v>
      </c>
      <c r="K6" s="3">
        <v>123</v>
      </c>
      <c r="L6" s="3">
        <v>0.5</v>
      </c>
      <c r="M6" s="3">
        <v>7.0000000000000007E-2</v>
      </c>
      <c r="N6" s="3">
        <v>0.45</v>
      </c>
      <c r="O6" s="3">
        <v>33.25</v>
      </c>
    </row>
    <row r="7" spans="1:16" s="95" customFormat="1" ht="12.75">
      <c r="A7" s="94">
        <v>642</v>
      </c>
      <c r="B7" s="79" t="s">
        <v>65</v>
      </c>
      <c r="C7" s="10">
        <v>200</v>
      </c>
      <c r="D7" s="6"/>
      <c r="E7" s="6">
        <v>8.6</v>
      </c>
      <c r="F7" s="6">
        <v>2.75</v>
      </c>
      <c r="G7" s="6">
        <v>30.1</v>
      </c>
      <c r="H7" s="6">
        <v>178</v>
      </c>
      <c r="I7" s="6">
        <v>17.2</v>
      </c>
      <c r="J7" s="3">
        <v>6.2</v>
      </c>
      <c r="K7" s="3">
        <v>22</v>
      </c>
      <c r="L7" s="6">
        <v>5.6</v>
      </c>
      <c r="M7" s="6">
        <v>4</v>
      </c>
      <c r="N7" s="6">
        <v>1.8</v>
      </c>
      <c r="O7" s="3">
        <v>4.4000000000000004</v>
      </c>
    </row>
    <row r="8" spans="1:16" s="14" customFormat="1">
      <c r="A8" s="26">
        <v>58233</v>
      </c>
      <c r="B8" s="27" t="s">
        <v>16</v>
      </c>
      <c r="C8" s="11">
        <v>15</v>
      </c>
      <c r="D8" s="5"/>
      <c r="E8" s="5">
        <v>0.14000000000000001</v>
      </c>
      <c r="F8" s="5">
        <v>0.14000000000000001</v>
      </c>
      <c r="G8" s="5">
        <v>7.47</v>
      </c>
      <c r="H8" s="5">
        <v>33.97</v>
      </c>
      <c r="I8" s="5">
        <v>3.91</v>
      </c>
      <c r="J8" s="5">
        <v>5.26</v>
      </c>
      <c r="K8" s="5">
        <v>12.47</v>
      </c>
      <c r="L8" s="5">
        <v>0.24</v>
      </c>
      <c r="M8" s="5">
        <v>0.02</v>
      </c>
      <c r="N8" s="5">
        <v>0</v>
      </c>
      <c r="O8" s="43">
        <v>0</v>
      </c>
      <c r="P8" s="35"/>
    </row>
    <row r="9" spans="1:16" s="14" customFormat="1">
      <c r="A9" s="26">
        <v>207784</v>
      </c>
      <c r="B9" s="27" t="s">
        <v>18</v>
      </c>
      <c r="C9" s="11">
        <v>10</v>
      </c>
      <c r="D9" s="5"/>
      <c r="E9" s="5">
        <v>0.66</v>
      </c>
      <c r="F9" s="5">
        <v>0.12</v>
      </c>
      <c r="G9" s="5">
        <v>3.34</v>
      </c>
      <c r="H9" s="5">
        <v>17.399999999999999</v>
      </c>
      <c r="I9" s="5">
        <v>2.2999999999999998</v>
      </c>
      <c r="J9" s="5">
        <v>3.3</v>
      </c>
      <c r="K9" s="5">
        <v>8.6999999999999993</v>
      </c>
      <c r="L9" s="5">
        <v>0.2</v>
      </c>
      <c r="M9" s="5">
        <v>0.02</v>
      </c>
      <c r="N9" s="5">
        <v>0</v>
      </c>
      <c r="O9" s="43">
        <v>0</v>
      </c>
      <c r="P9" s="35"/>
    </row>
    <row r="10" spans="1:16" s="14" customFormat="1" ht="26.25" thickBot="1">
      <c r="A10" s="44" t="s">
        <v>42</v>
      </c>
      <c r="B10" s="45" t="s">
        <v>19</v>
      </c>
      <c r="C10" s="46">
        <v>10</v>
      </c>
      <c r="D10" s="17"/>
      <c r="E10" s="5">
        <v>2.3199999999999998</v>
      </c>
      <c r="F10" s="5">
        <v>2.95</v>
      </c>
      <c r="G10" s="5">
        <v>0</v>
      </c>
      <c r="H10" s="5">
        <v>36.4</v>
      </c>
      <c r="I10" s="5">
        <v>8.8000000000000007</v>
      </c>
      <c r="J10" s="5">
        <v>0.88</v>
      </c>
      <c r="K10" s="5">
        <v>6.3</v>
      </c>
      <c r="L10" s="5">
        <v>0.56000000000000005</v>
      </c>
      <c r="M10" s="5">
        <v>0.27</v>
      </c>
      <c r="N10" s="5">
        <v>0.08</v>
      </c>
      <c r="O10" s="5">
        <v>3.2</v>
      </c>
      <c r="P10" s="35"/>
    </row>
    <row r="11" spans="1:16" s="14" customFormat="1" ht="16.5" thickBot="1">
      <c r="A11" s="75"/>
      <c r="B11" s="48" t="s">
        <v>22</v>
      </c>
      <c r="C11" s="76">
        <f>SUM(C6:C10)</f>
        <v>445</v>
      </c>
      <c r="D11" s="76">
        <f t="shared" ref="D11:O11" si="0">SUM(D6:D10)</f>
        <v>0</v>
      </c>
      <c r="E11" s="76">
        <f t="shared" si="0"/>
        <v>15.02</v>
      </c>
      <c r="F11" s="76">
        <f t="shared" si="0"/>
        <v>18.760000000000002</v>
      </c>
      <c r="G11" s="76">
        <f t="shared" si="0"/>
        <v>74.010000000000005</v>
      </c>
      <c r="H11" s="76">
        <f t="shared" si="0"/>
        <v>529.77</v>
      </c>
      <c r="I11" s="76">
        <f t="shared" si="0"/>
        <v>147.21</v>
      </c>
      <c r="J11" s="76">
        <f t="shared" si="0"/>
        <v>42.64</v>
      </c>
      <c r="K11" s="76">
        <f t="shared" si="0"/>
        <v>172.47</v>
      </c>
      <c r="L11" s="76">
        <f t="shared" si="0"/>
        <v>7.1</v>
      </c>
      <c r="M11" s="76">
        <f t="shared" si="0"/>
        <v>4.379999999999999</v>
      </c>
      <c r="N11" s="76">
        <f t="shared" si="0"/>
        <v>2.33</v>
      </c>
      <c r="O11" s="76">
        <f t="shared" si="0"/>
        <v>40.85</v>
      </c>
      <c r="P11" s="35"/>
    </row>
    <row r="12" spans="1:16" s="49" customFormat="1" ht="14.25" customHeight="1" thickBot="1">
      <c r="A12" s="121" t="s">
        <v>33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</row>
    <row r="13" spans="1:16" s="49" customFormat="1">
      <c r="A13" s="42"/>
      <c r="B13" s="8"/>
      <c r="C13" s="11"/>
      <c r="D13" s="5"/>
      <c r="E13" s="13"/>
      <c r="F13" s="13"/>
      <c r="G13" s="13"/>
      <c r="H13" s="13"/>
      <c r="I13" s="5"/>
      <c r="J13" s="5"/>
      <c r="K13" s="5"/>
      <c r="L13" s="5"/>
      <c r="M13" s="5"/>
      <c r="N13" s="5"/>
      <c r="O13" s="5"/>
    </row>
    <row r="14" spans="1:16" s="95" customFormat="1" ht="12.75">
      <c r="A14" s="94">
        <v>60</v>
      </c>
      <c r="B14" s="8" t="s">
        <v>63</v>
      </c>
      <c r="C14" s="11">
        <v>80</v>
      </c>
      <c r="D14" s="5"/>
      <c r="E14" s="5">
        <v>1</v>
      </c>
      <c r="F14" s="5">
        <v>7.1</v>
      </c>
      <c r="G14" s="5">
        <v>5.4</v>
      </c>
      <c r="H14" s="5">
        <v>89.5</v>
      </c>
      <c r="I14" s="5">
        <v>3.68</v>
      </c>
      <c r="J14" s="5">
        <v>4.5599999999999996</v>
      </c>
      <c r="K14" s="5">
        <v>4.4000000000000004</v>
      </c>
      <c r="L14" s="5">
        <v>4.4800000000000004</v>
      </c>
      <c r="M14" s="5">
        <v>2.64</v>
      </c>
      <c r="N14" s="5">
        <v>0.4</v>
      </c>
      <c r="O14" s="5">
        <v>115.2</v>
      </c>
      <c r="P14" s="49"/>
    </row>
    <row r="15" spans="1:16" s="14" customFormat="1">
      <c r="A15" s="26">
        <v>403</v>
      </c>
      <c r="B15" s="8" t="s">
        <v>24</v>
      </c>
      <c r="C15" s="11">
        <v>250</v>
      </c>
      <c r="D15" s="5"/>
      <c r="E15" s="5">
        <v>25.5</v>
      </c>
      <c r="F15" s="5">
        <v>33.25</v>
      </c>
      <c r="G15" s="5">
        <v>58</v>
      </c>
      <c r="H15" s="5">
        <v>531</v>
      </c>
      <c r="I15" s="5">
        <v>2.2000000000000002</v>
      </c>
      <c r="J15" s="5">
        <v>10.7</v>
      </c>
      <c r="K15" s="5">
        <v>12.8</v>
      </c>
      <c r="L15" s="5">
        <v>6.5</v>
      </c>
      <c r="M15" s="5">
        <v>5</v>
      </c>
      <c r="N15" s="5">
        <v>1.5</v>
      </c>
      <c r="O15" s="5">
        <v>66</v>
      </c>
    </row>
    <row r="16" spans="1:16" s="14" customFormat="1">
      <c r="A16" s="26">
        <v>588</v>
      </c>
      <c r="B16" s="27" t="s">
        <v>21</v>
      </c>
      <c r="C16" s="11">
        <v>200</v>
      </c>
      <c r="D16" s="5"/>
      <c r="E16" s="5">
        <v>0.1</v>
      </c>
      <c r="F16" s="5">
        <v>0</v>
      </c>
      <c r="G16" s="5">
        <v>10.4</v>
      </c>
      <c r="H16" s="5">
        <v>41.3</v>
      </c>
      <c r="I16" s="5">
        <v>2.6</v>
      </c>
      <c r="J16" s="5">
        <v>4.8</v>
      </c>
      <c r="K16" s="5">
        <v>5</v>
      </c>
      <c r="L16" s="5">
        <v>3.4</v>
      </c>
      <c r="M16" s="5">
        <v>0.4</v>
      </c>
      <c r="N16" s="5">
        <v>0.83</v>
      </c>
      <c r="O16" s="5">
        <v>11</v>
      </c>
    </row>
    <row r="17" spans="1:17" s="49" customFormat="1" ht="12.75">
      <c r="A17" s="50">
        <v>58233</v>
      </c>
      <c r="B17" s="27" t="s">
        <v>16</v>
      </c>
      <c r="C17" s="51">
        <v>15</v>
      </c>
      <c r="D17" s="5"/>
      <c r="E17" s="4">
        <v>0.14000000000000001</v>
      </c>
      <c r="F17" s="4">
        <v>0.14000000000000001</v>
      </c>
      <c r="G17" s="4">
        <v>7.47</v>
      </c>
      <c r="H17" s="4">
        <v>33.97</v>
      </c>
      <c r="I17" s="4">
        <v>3.91</v>
      </c>
      <c r="J17" s="4">
        <v>5.26</v>
      </c>
      <c r="K17" s="4">
        <v>12.47</v>
      </c>
      <c r="L17" s="4">
        <v>0.24</v>
      </c>
      <c r="M17" s="4">
        <v>0.02</v>
      </c>
      <c r="N17" s="4">
        <v>0</v>
      </c>
      <c r="O17" s="29">
        <v>0</v>
      </c>
    </row>
    <row r="18" spans="1:17" s="49" customFormat="1" ht="13.5" thickBot="1">
      <c r="A18" s="44">
        <v>207784</v>
      </c>
      <c r="B18" s="45" t="s">
        <v>18</v>
      </c>
      <c r="C18" s="52">
        <v>10</v>
      </c>
      <c r="D18" s="5"/>
      <c r="E18" s="18">
        <v>0.66</v>
      </c>
      <c r="F18" s="18">
        <v>0.12</v>
      </c>
      <c r="G18" s="18">
        <v>3.34</v>
      </c>
      <c r="H18" s="18">
        <v>17.399999999999999</v>
      </c>
      <c r="I18" s="18">
        <v>2.2999999999999998</v>
      </c>
      <c r="J18" s="18">
        <v>3.3</v>
      </c>
      <c r="K18" s="18">
        <v>8.6999999999999993</v>
      </c>
      <c r="L18" s="18">
        <v>0.2</v>
      </c>
      <c r="M18" s="18">
        <v>0.02</v>
      </c>
      <c r="N18" s="18">
        <v>0</v>
      </c>
      <c r="O18" s="53">
        <v>0</v>
      </c>
    </row>
    <row r="19" spans="1:17" s="14" customFormat="1" ht="15.75" thickBot="1">
      <c r="A19" s="54"/>
      <c r="B19" s="55" t="s">
        <v>22</v>
      </c>
      <c r="C19" s="74">
        <f>SUM(C13:C18)</f>
        <v>555</v>
      </c>
      <c r="D19" s="19">
        <f t="shared" ref="D19:O19" si="1">SUM(D13:D18)</f>
        <v>0</v>
      </c>
      <c r="E19" s="19">
        <f t="shared" si="1"/>
        <v>27.400000000000002</v>
      </c>
      <c r="F19" s="19">
        <f t="shared" si="1"/>
        <v>40.61</v>
      </c>
      <c r="G19" s="19">
        <f t="shared" si="1"/>
        <v>84.61</v>
      </c>
      <c r="H19" s="19">
        <f t="shared" si="1"/>
        <v>713.17</v>
      </c>
      <c r="I19" s="19">
        <f t="shared" si="1"/>
        <v>14.690000000000001</v>
      </c>
      <c r="J19" s="19">
        <f t="shared" si="1"/>
        <v>28.62</v>
      </c>
      <c r="K19" s="19">
        <f t="shared" si="1"/>
        <v>43.370000000000005</v>
      </c>
      <c r="L19" s="19">
        <f t="shared" si="1"/>
        <v>14.82</v>
      </c>
      <c r="M19" s="19">
        <f t="shared" si="1"/>
        <v>8.08</v>
      </c>
      <c r="N19" s="19">
        <f t="shared" si="1"/>
        <v>2.73</v>
      </c>
      <c r="O19" s="19">
        <f t="shared" si="1"/>
        <v>192.2</v>
      </c>
    </row>
    <row r="20" spans="1:17" s="14" customFormat="1" ht="15.75" thickBot="1">
      <c r="A20" s="121" t="s">
        <v>34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7" s="99" customFormat="1" ht="12.75">
      <c r="A21" s="94"/>
      <c r="B21" s="79"/>
      <c r="C21" s="10"/>
      <c r="D21" s="6"/>
      <c r="E21" s="6"/>
      <c r="F21" s="6"/>
      <c r="G21" s="6"/>
      <c r="H21" s="5"/>
      <c r="I21" s="3"/>
      <c r="J21" s="3"/>
      <c r="K21" s="3"/>
      <c r="L21" s="3"/>
      <c r="M21" s="3"/>
      <c r="N21" s="3"/>
      <c r="O21" s="3"/>
      <c r="Q21" s="103"/>
    </row>
    <row r="22" spans="1:17" s="14" customFormat="1" ht="25.5">
      <c r="A22" s="42">
        <v>620</v>
      </c>
      <c r="B22" s="8" t="s">
        <v>39</v>
      </c>
      <c r="C22" s="11">
        <v>100</v>
      </c>
      <c r="D22" s="5"/>
      <c r="E22" s="5">
        <v>6.2</v>
      </c>
      <c r="F22" s="5">
        <v>6.6</v>
      </c>
      <c r="G22" s="5">
        <v>3.8</v>
      </c>
      <c r="H22" s="5">
        <v>101</v>
      </c>
      <c r="I22" s="5">
        <v>2.1</v>
      </c>
      <c r="J22" s="5">
        <v>7</v>
      </c>
      <c r="K22" s="5">
        <v>31</v>
      </c>
      <c r="L22" s="5">
        <v>21</v>
      </c>
      <c r="M22" s="5">
        <v>4.7</v>
      </c>
      <c r="N22" s="5">
        <v>1.65</v>
      </c>
      <c r="O22" s="5">
        <v>3.3</v>
      </c>
    </row>
    <row r="23" spans="1:17" s="14" customFormat="1" ht="25.5">
      <c r="A23" s="42">
        <v>469</v>
      </c>
      <c r="B23" s="8" t="s">
        <v>43</v>
      </c>
      <c r="C23" s="11">
        <v>150</v>
      </c>
      <c r="D23" s="5"/>
      <c r="E23" s="3">
        <v>5.25</v>
      </c>
      <c r="F23" s="3">
        <v>6.15</v>
      </c>
      <c r="G23" s="5">
        <v>35.25</v>
      </c>
      <c r="H23" s="3">
        <v>154.5</v>
      </c>
      <c r="I23" s="3">
        <v>1.05</v>
      </c>
      <c r="J23" s="3">
        <v>2.25</v>
      </c>
      <c r="K23" s="3">
        <v>4.5</v>
      </c>
      <c r="L23" s="3">
        <v>4.95</v>
      </c>
      <c r="M23" s="3">
        <v>4.05</v>
      </c>
      <c r="N23" s="3">
        <v>1.29</v>
      </c>
      <c r="O23" s="3">
        <v>0</v>
      </c>
    </row>
    <row r="24" spans="1:17" s="14" customFormat="1">
      <c r="A24" s="50" t="s">
        <v>23</v>
      </c>
      <c r="B24" s="8" t="s">
        <v>32</v>
      </c>
      <c r="C24" s="11">
        <v>50</v>
      </c>
      <c r="D24" s="5"/>
      <c r="E24" s="5">
        <v>0.8</v>
      </c>
      <c r="F24" s="5">
        <v>0.35</v>
      </c>
      <c r="G24" s="5">
        <v>11.3</v>
      </c>
      <c r="H24" s="5">
        <v>52.4</v>
      </c>
      <c r="I24" s="5">
        <v>0</v>
      </c>
      <c r="J24" s="13">
        <v>6.1</v>
      </c>
      <c r="K24" s="13">
        <v>11.8</v>
      </c>
      <c r="L24" s="13">
        <v>0.25</v>
      </c>
      <c r="M24" s="13">
        <v>0.01</v>
      </c>
      <c r="N24" s="5">
        <v>0.15</v>
      </c>
      <c r="O24" s="5">
        <v>65.900000000000006</v>
      </c>
    </row>
    <row r="25" spans="1:17" s="14" customFormat="1">
      <c r="A25" s="77">
        <v>528</v>
      </c>
      <c r="B25" s="79" t="s">
        <v>48</v>
      </c>
      <c r="C25" s="10">
        <v>200</v>
      </c>
      <c r="D25" s="6"/>
      <c r="E25" s="81">
        <v>0.2</v>
      </c>
      <c r="F25" s="81">
        <v>0</v>
      </c>
      <c r="G25" s="13">
        <v>13.6</v>
      </c>
      <c r="H25" s="13">
        <v>56</v>
      </c>
      <c r="I25" s="6">
        <v>1.6</v>
      </c>
      <c r="J25" s="3">
        <v>1.6</v>
      </c>
      <c r="K25" s="3">
        <v>1</v>
      </c>
      <c r="L25" s="6">
        <v>4.4000000000000004</v>
      </c>
      <c r="M25" s="6">
        <v>0</v>
      </c>
      <c r="N25" s="6">
        <v>2.4</v>
      </c>
      <c r="O25" s="3">
        <v>0</v>
      </c>
    </row>
    <row r="26" spans="1:17" s="14" customFormat="1">
      <c r="A26" s="50">
        <v>58233</v>
      </c>
      <c r="B26" s="27" t="s">
        <v>16</v>
      </c>
      <c r="C26" s="28">
        <v>15</v>
      </c>
      <c r="D26" s="5"/>
      <c r="E26" s="4">
        <v>0.14000000000000001</v>
      </c>
      <c r="F26" s="4">
        <v>0.14000000000000001</v>
      </c>
      <c r="G26" s="4">
        <v>7.47</v>
      </c>
      <c r="H26" s="4">
        <v>33.97</v>
      </c>
      <c r="I26" s="4">
        <v>3.91</v>
      </c>
      <c r="J26" s="4">
        <v>5.26</v>
      </c>
      <c r="K26" s="4">
        <v>12.47</v>
      </c>
      <c r="L26" s="4">
        <v>0.24</v>
      </c>
      <c r="M26" s="4">
        <v>0.02</v>
      </c>
      <c r="N26" s="4">
        <v>0</v>
      </c>
      <c r="O26" s="29">
        <v>0</v>
      </c>
    </row>
    <row r="27" spans="1:17" s="14" customFormat="1" ht="15.75" thickBot="1">
      <c r="A27" s="44">
        <v>207784</v>
      </c>
      <c r="B27" s="45" t="s">
        <v>18</v>
      </c>
      <c r="C27" s="58">
        <v>10</v>
      </c>
      <c r="D27" s="5"/>
      <c r="E27" s="18">
        <v>0.66</v>
      </c>
      <c r="F27" s="18">
        <v>0.12</v>
      </c>
      <c r="G27" s="18">
        <v>3.34</v>
      </c>
      <c r="H27" s="18">
        <v>17.399999999999999</v>
      </c>
      <c r="I27" s="18">
        <v>2.2999999999999998</v>
      </c>
      <c r="J27" s="18">
        <v>3.3</v>
      </c>
      <c r="K27" s="18">
        <v>8.6999999999999993</v>
      </c>
      <c r="L27" s="18">
        <v>0.2</v>
      </c>
      <c r="M27" s="18">
        <v>0.02</v>
      </c>
      <c r="N27" s="18">
        <v>0</v>
      </c>
      <c r="O27" s="53">
        <v>0</v>
      </c>
    </row>
    <row r="28" spans="1:17" s="14" customFormat="1" ht="16.5" thickBot="1">
      <c r="A28" s="47"/>
      <c r="B28" s="48" t="s">
        <v>22</v>
      </c>
      <c r="C28" s="59">
        <f t="shared" ref="C28:O28" si="2">SUM(C21:C27)</f>
        <v>525</v>
      </c>
      <c r="D28" s="19">
        <f t="shared" si="2"/>
        <v>0</v>
      </c>
      <c r="E28" s="19">
        <f t="shared" si="2"/>
        <v>13.25</v>
      </c>
      <c r="F28" s="19">
        <f t="shared" si="2"/>
        <v>13.36</v>
      </c>
      <c r="G28" s="19">
        <f t="shared" si="2"/>
        <v>74.760000000000005</v>
      </c>
      <c r="H28" s="19">
        <f t="shared" si="2"/>
        <v>415.27</v>
      </c>
      <c r="I28" s="19">
        <f t="shared" si="2"/>
        <v>10.96</v>
      </c>
      <c r="J28" s="19">
        <f t="shared" si="2"/>
        <v>25.51</v>
      </c>
      <c r="K28" s="19">
        <f t="shared" si="2"/>
        <v>69.47</v>
      </c>
      <c r="L28" s="19">
        <f t="shared" si="2"/>
        <v>31.04</v>
      </c>
      <c r="M28" s="19">
        <f t="shared" si="2"/>
        <v>8.7999999999999989</v>
      </c>
      <c r="N28" s="19">
        <f t="shared" si="2"/>
        <v>5.49</v>
      </c>
      <c r="O28" s="56">
        <f t="shared" si="2"/>
        <v>69.2</v>
      </c>
    </row>
    <row r="29" spans="1:17" ht="15.75" thickBot="1">
      <c r="A29" s="121" t="s">
        <v>35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1:17" s="97" customFormat="1" ht="25.5">
      <c r="A30" s="94" t="s">
        <v>60</v>
      </c>
      <c r="B30" s="79" t="s">
        <v>61</v>
      </c>
      <c r="C30" s="10">
        <v>80</v>
      </c>
      <c r="D30" s="6"/>
      <c r="E30" s="3">
        <v>1.3</v>
      </c>
      <c r="F30" s="3">
        <v>8.1</v>
      </c>
      <c r="G30" s="3">
        <v>7.7</v>
      </c>
      <c r="H30" s="3">
        <v>108.7</v>
      </c>
      <c r="I30" s="3">
        <v>36</v>
      </c>
      <c r="J30" s="3">
        <v>14</v>
      </c>
      <c r="K30" s="3">
        <v>26</v>
      </c>
      <c r="L30" s="3">
        <v>0.48</v>
      </c>
      <c r="M30" s="3">
        <v>0.03</v>
      </c>
      <c r="N30" s="3">
        <v>30.8</v>
      </c>
      <c r="O30" s="3">
        <v>162</v>
      </c>
      <c r="Q30" s="95"/>
    </row>
    <row r="31" spans="1:17" s="14" customFormat="1">
      <c r="A31" s="42">
        <v>336</v>
      </c>
      <c r="B31" s="8" t="s">
        <v>41</v>
      </c>
      <c r="C31" s="11">
        <v>150</v>
      </c>
      <c r="D31" s="5"/>
      <c r="E31" s="5">
        <v>8.24</v>
      </c>
      <c r="F31" s="5">
        <v>12.8</v>
      </c>
      <c r="G31" s="5">
        <v>30</v>
      </c>
      <c r="H31" s="5">
        <v>224.54</v>
      </c>
      <c r="I31" s="5">
        <v>3.75</v>
      </c>
      <c r="J31" s="5">
        <v>20.55</v>
      </c>
      <c r="K31" s="5">
        <v>29.4</v>
      </c>
      <c r="L31" s="5">
        <v>20.399999999999999</v>
      </c>
      <c r="M31" s="5">
        <v>9.4499999999999993</v>
      </c>
      <c r="N31" s="5">
        <v>1.95</v>
      </c>
      <c r="O31" s="5">
        <v>0.45</v>
      </c>
    </row>
    <row r="32" spans="1:17">
      <c r="A32" s="26">
        <v>588</v>
      </c>
      <c r="B32" s="27" t="s">
        <v>21</v>
      </c>
      <c r="C32" s="11">
        <v>200</v>
      </c>
      <c r="D32" s="5"/>
      <c r="E32" s="5">
        <v>0.1</v>
      </c>
      <c r="F32" s="5">
        <v>0</v>
      </c>
      <c r="G32" s="5">
        <v>10.4</v>
      </c>
      <c r="H32" s="5">
        <v>41.3</v>
      </c>
      <c r="I32" s="5">
        <v>2.6</v>
      </c>
      <c r="J32" s="5">
        <v>4.8</v>
      </c>
      <c r="K32" s="5">
        <v>5</v>
      </c>
      <c r="L32" s="5">
        <v>3.4</v>
      </c>
      <c r="M32" s="5">
        <v>0.4</v>
      </c>
      <c r="N32" s="5">
        <v>0.83</v>
      </c>
      <c r="O32" s="5">
        <v>11</v>
      </c>
    </row>
    <row r="33" spans="1:17">
      <c r="A33" s="26">
        <v>58233</v>
      </c>
      <c r="B33" s="27" t="s">
        <v>16</v>
      </c>
      <c r="C33" s="51">
        <v>15</v>
      </c>
      <c r="D33" s="5"/>
      <c r="E33" s="4">
        <v>0.14000000000000001</v>
      </c>
      <c r="F33" s="4">
        <v>0.14000000000000001</v>
      </c>
      <c r="G33" s="4">
        <v>7.47</v>
      </c>
      <c r="H33" s="4">
        <v>33.97</v>
      </c>
      <c r="I33" s="4">
        <v>3.91</v>
      </c>
      <c r="J33" s="4">
        <v>5.26</v>
      </c>
      <c r="K33" s="4">
        <v>12.47</v>
      </c>
      <c r="L33" s="4">
        <v>0.24</v>
      </c>
      <c r="M33" s="4">
        <v>0.02</v>
      </c>
      <c r="N33" s="4">
        <v>0</v>
      </c>
      <c r="O33" s="29">
        <v>0</v>
      </c>
    </row>
    <row r="34" spans="1:17" ht="15.75" thickBot="1">
      <c r="A34" s="44">
        <v>207784</v>
      </c>
      <c r="B34" s="45" t="s">
        <v>18</v>
      </c>
      <c r="C34" s="52">
        <v>10</v>
      </c>
      <c r="D34" s="5"/>
      <c r="E34" s="18">
        <v>0.66</v>
      </c>
      <c r="F34" s="18">
        <v>0.12</v>
      </c>
      <c r="G34" s="18">
        <v>3.34</v>
      </c>
      <c r="H34" s="18">
        <v>17.399999999999999</v>
      </c>
      <c r="I34" s="18">
        <v>2.2999999999999998</v>
      </c>
      <c r="J34" s="18">
        <v>3.3</v>
      </c>
      <c r="K34" s="18">
        <v>8.6999999999999993</v>
      </c>
      <c r="L34" s="18">
        <v>0.2</v>
      </c>
      <c r="M34" s="18">
        <v>0.02</v>
      </c>
      <c r="N34" s="18">
        <v>0</v>
      </c>
      <c r="O34" s="53">
        <v>0</v>
      </c>
    </row>
    <row r="35" spans="1:17" ht="16.5" thickBot="1">
      <c r="A35" s="60"/>
      <c r="B35" s="48" t="s">
        <v>22</v>
      </c>
      <c r="C35" s="31">
        <f t="shared" ref="C35:O35" si="3">SUM(C30:C34)</f>
        <v>455</v>
      </c>
      <c r="D35" s="19">
        <f t="shared" si="3"/>
        <v>0</v>
      </c>
      <c r="E35" s="19">
        <f t="shared" si="3"/>
        <v>10.440000000000001</v>
      </c>
      <c r="F35" s="19">
        <f t="shared" si="3"/>
        <v>21.16</v>
      </c>
      <c r="G35" s="19">
        <f t="shared" si="3"/>
        <v>58.91</v>
      </c>
      <c r="H35" s="19">
        <f t="shared" si="3"/>
        <v>425.90999999999997</v>
      </c>
      <c r="I35" s="19">
        <f t="shared" si="3"/>
        <v>48.56</v>
      </c>
      <c r="J35" s="19">
        <f t="shared" si="3"/>
        <v>47.909999999999989</v>
      </c>
      <c r="K35" s="19">
        <f t="shared" si="3"/>
        <v>81.570000000000007</v>
      </c>
      <c r="L35" s="19">
        <f t="shared" si="3"/>
        <v>24.719999999999995</v>
      </c>
      <c r="M35" s="19">
        <f t="shared" si="3"/>
        <v>9.9199999999999982</v>
      </c>
      <c r="N35" s="19">
        <f t="shared" si="3"/>
        <v>33.58</v>
      </c>
      <c r="O35" s="56">
        <f t="shared" si="3"/>
        <v>173.45</v>
      </c>
    </row>
    <row r="36" spans="1:17" s="14" customFormat="1" ht="15.75" thickBot="1">
      <c r="A36" s="121" t="s">
        <v>36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/>
    </row>
    <row r="37" spans="1:17" s="97" customFormat="1" ht="12.75">
      <c r="A37" s="102" t="s">
        <v>53</v>
      </c>
      <c r="B37" s="79" t="s">
        <v>58</v>
      </c>
      <c r="C37" s="10">
        <v>60</v>
      </c>
      <c r="D37" s="6"/>
      <c r="E37" s="6">
        <v>1.5</v>
      </c>
      <c r="F37" s="6">
        <v>0.76</v>
      </c>
      <c r="G37" s="6">
        <v>6.76</v>
      </c>
      <c r="H37" s="6">
        <v>33.76</v>
      </c>
      <c r="I37" s="6">
        <v>0.46</v>
      </c>
      <c r="J37" s="6">
        <v>0</v>
      </c>
      <c r="K37" s="6">
        <v>2.63</v>
      </c>
      <c r="L37" s="6">
        <v>1.66</v>
      </c>
      <c r="M37" s="6">
        <v>1.58</v>
      </c>
      <c r="N37" s="6">
        <v>18.760000000000002</v>
      </c>
      <c r="O37" s="6">
        <v>60</v>
      </c>
      <c r="Q37" s="95"/>
    </row>
    <row r="38" spans="1:17" s="49" customFormat="1">
      <c r="A38" s="78">
        <v>322</v>
      </c>
      <c r="B38" s="79" t="s">
        <v>51</v>
      </c>
      <c r="C38" s="10">
        <v>75</v>
      </c>
      <c r="D38" s="6"/>
      <c r="E38" s="6">
        <v>10.37</v>
      </c>
      <c r="F38" s="6">
        <v>1.94</v>
      </c>
      <c r="G38" s="5">
        <v>6.8</v>
      </c>
      <c r="H38" s="6">
        <v>84.94</v>
      </c>
      <c r="I38" s="6">
        <v>1.95</v>
      </c>
      <c r="J38" s="6">
        <v>4.28</v>
      </c>
      <c r="K38" s="6">
        <v>12</v>
      </c>
      <c r="L38" s="6">
        <v>2.93</v>
      </c>
      <c r="M38" s="6">
        <v>3.53</v>
      </c>
      <c r="N38" s="6">
        <v>4.32</v>
      </c>
      <c r="O38" s="6">
        <v>5.03</v>
      </c>
    </row>
    <row r="39" spans="1:17" s="49" customFormat="1" ht="25.5">
      <c r="A39" s="85">
        <v>472</v>
      </c>
      <c r="B39" s="82" t="s">
        <v>50</v>
      </c>
      <c r="C39" s="83">
        <v>150</v>
      </c>
      <c r="D39" s="3"/>
      <c r="E39" s="3">
        <v>2.85</v>
      </c>
      <c r="F39" s="3">
        <v>0.75</v>
      </c>
      <c r="G39" s="5">
        <v>25.2</v>
      </c>
      <c r="H39" s="3">
        <v>121.5</v>
      </c>
      <c r="I39" s="3">
        <v>1.8</v>
      </c>
      <c r="J39" s="3">
        <v>8.25</v>
      </c>
      <c r="K39" s="3">
        <v>10.199999999999999</v>
      </c>
      <c r="L39" s="3">
        <v>6.6</v>
      </c>
      <c r="M39" s="3">
        <v>10.050000000000001</v>
      </c>
      <c r="N39" s="3">
        <v>2.37</v>
      </c>
      <c r="O39" s="3">
        <v>24</v>
      </c>
    </row>
    <row r="40" spans="1:17" s="95" customFormat="1" ht="12.75">
      <c r="A40" s="94">
        <v>628</v>
      </c>
      <c r="B40" s="79" t="s">
        <v>52</v>
      </c>
      <c r="C40" s="10">
        <v>200</v>
      </c>
      <c r="D40" s="6"/>
      <c r="E40" s="6">
        <v>0.12</v>
      </c>
      <c r="F40" s="6">
        <v>0</v>
      </c>
      <c r="G40" s="6">
        <v>12</v>
      </c>
      <c r="H40" s="5">
        <v>48.6</v>
      </c>
      <c r="I40" s="6">
        <v>1.2</v>
      </c>
      <c r="J40" s="3">
        <v>1.6</v>
      </c>
      <c r="K40" s="3">
        <v>1</v>
      </c>
      <c r="L40" s="6">
        <v>4.4000000000000004</v>
      </c>
      <c r="M40" s="6">
        <v>0</v>
      </c>
      <c r="N40" s="6">
        <v>3</v>
      </c>
      <c r="O40" s="3">
        <v>0</v>
      </c>
    </row>
    <row r="41" spans="1:17" s="14" customFormat="1">
      <c r="A41" s="50">
        <v>58233</v>
      </c>
      <c r="B41" s="27" t="s">
        <v>16</v>
      </c>
      <c r="C41" s="51">
        <v>15</v>
      </c>
      <c r="D41" s="5"/>
      <c r="E41" s="20">
        <v>0.14000000000000001</v>
      </c>
      <c r="F41" s="20">
        <v>0.14000000000000001</v>
      </c>
      <c r="G41" s="20">
        <v>7.47</v>
      </c>
      <c r="H41" s="20">
        <v>33.97</v>
      </c>
      <c r="I41" s="4">
        <v>3.91</v>
      </c>
      <c r="J41" s="4">
        <v>5.26</v>
      </c>
      <c r="K41" s="4">
        <v>12.47</v>
      </c>
      <c r="L41" s="4">
        <v>0.24</v>
      </c>
      <c r="M41" s="4">
        <v>0.02</v>
      </c>
      <c r="N41" s="4">
        <v>0</v>
      </c>
      <c r="O41" s="29">
        <v>0</v>
      </c>
    </row>
    <row r="42" spans="1:17" s="14" customFormat="1" ht="15.75" thickBot="1">
      <c r="A42" s="44">
        <v>207784</v>
      </c>
      <c r="B42" s="45" t="s">
        <v>18</v>
      </c>
      <c r="C42" s="52">
        <v>10</v>
      </c>
      <c r="D42" s="5"/>
      <c r="E42" s="18">
        <v>0.66</v>
      </c>
      <c r="F42" s="18">
        <v>0.12</v>
      </c>
      <c r="G42" s="18">
        <v>3.34</v>
      </c>
      <c r="H42" s="18">
        <v>17.399999999999999</v>
      </c>
      <c r="I42" s="18">
        <v>2.2999999999999998</v>
      </c>
      <c r="J42" s="18">
        <v>3.3</v>
      </c>
      <c r="K42" s="18">
        <v>8.6999999999999993</v>
      </c>
      <c r="L42" s="18">
        <v>0.2</v>
      </c>
      <c r="M42" s="18">
        <v>0.02</v>
      </c>
      <c r="N42" s="18">
        <v>0</v>
      </c>
      <c r="O42" s="53">
        <v>0</v>
      </c>
    </row>
    <row r="43" spans="1:17" s="61" customFormat="1" ht="16.5" thickBot="1">
      <c r="A43" s="47"/>
      <c r="B43" s="48" t="s">
        <v>22</v>
      </c>
      <c r="C43" s="76">
        <f t="shared" ref="C43:O43" si="4">SUM(C37:C42)</f>
        <v>510</v>
      </c>
      <c r="D43" s="84">
        <f t="shared" si="4"/>
        <v>0</v>
      </c>
      <c r="E43" s="84">
        <f t="shared" si="4"/>
        <v>15.639999999999999</v>
      </c>
      <c r="F43" s="84">
        <f t="shared" si="4"/>
        <v>3.7100000000000004</v>
      </c>
      <c r="G43" s="84">
        <f t="shared" si="4"/>
        <v>61.569999999999993</v>
      </c>
      <c r="H43" s="84">
        <f t="shared" si="4"/>
        <v>340.16999999999996</v>
      </c>
      <c r="I43" s="84">
        <f t="shared" si="4"/>
        <v>11.620000000000001</v>
      </c>
      <c r="J43" s="84">
        <f t="shared" si="4"/>
        <v>22.69</v>
      </c>
      <c r="K43" s="84">
        <f t="shared" si="4"/>
        <v>47</v>
      </c>
      <c r="L43" s="84">
        <f t="shared" si="4"/>
        <v>16.03</v>
      </c>
      <c r="M43" s="84">
        <f t="shared" si="4"/>
        <v>15.2</v>
      </c>
      <c r="N43" s="84">
        <f t="shared" si="4"/>
        <v>28.450000000000003</v>
      </c>
      <c r="O43" s="84">
        <f t="shared" si="4"/>
        <v>89.03</v>
      </c>
    </row>
    <row r="44" spans="1:17" s="14" customFormat="1" ht="15.75" thickBot="1">
      <c r="A44" s="121" t="s">
        <v>20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3"/>
    </row>
    <row r="45" spans="1:17" s="14" customFormat="1">
      <c r="A45" s="40">
        <v>257</v>
      </c>
      <c r="B45" s="8" t="s">
        <v>47</v>
      </c>
      <c r="C45" s="11">
        <v>220</v>
      </c>
      <c r="D45" s="41"/>
      <c r="E45" s="5">
        <v>7.2</v>
      </c>
      <c r="F45" s="5">
        <v>4</v>
      </c>
      <c r="G45" s="5">
        <v>39.6</v>
      </c>
      <c r="H45" s="5">
        <v>222</v>
      </c>
      <c r="I45" s="5">
        <v>4.8</v>
      </c>
      <c r="J45" s="5">
        <v>6</v>
      </c>
      <c r="K45" s="5">
        <v>18.600000000000001</v>
      </c>
      <c r="L45" s="5">
        <v>4.4000000000000004</v>
      </c>
      <c r="M45" s="5">
        <v>5.4</v>
      </c>
      <c r="N45" s="5">
        <v>0</v>
      </c>
      <c r="O45" s="5">
        <v>0</v>
      </c>
    </row>
    <row r="46" spans="1:17" s="95" customFormat="1" ht="12.75">
      <c r="A46" s="94">
        <v>642</v>
      </c>
      <c r="B46" s="79" t="s">
        <v>65</v>
      </c>
      <c r="C46" s="10">
        <v>200</v>
      </c>
      <c r="D46" s="6"/>
      <c r="E46" s="6">
        <v>8.6</v>
      </c>
      <c r="F46" s="6">
        <v>2.75</v>
      </c>
      <c r="G46" s="6">
        <v>30.1</v>
      </c>
      <c r="H46" s="6">
        <v>178</v>
      </c>
      <c r="I46" s="6">
        <v>17.2</v>
      </c>
      <c r="J46" s="3">
        <v>6.2</v>
      </c>
      <c r="K46" s="3">
        <v>22</v>
      </c>
      <c r="L46" s="6">
        <v>5.6</v>
      </c>
      <c r="M46" s="6">
        <v>4</v>
      </c>
      <c r="N46" s="6">
        <v>1.8</v>
      </c>
      <c r="O46" s="3">
        <v>4.4000000000000004</v>
      </c>
    </row>
    <row r="47" spans="1:17" s="14" customFormat="1">
      <c r="A47" s="26">
        <v>58233</v>
      </c>
      <c r="B47" s="27" t="s">
        <v>16</v>
      </c>
      <c r="C47" s="28">
        <v>15</v>
      </c>
      <c r="D47" s="5"/>
      <c r="E47" s="4">
        <v>0.14000000000000001</v>
      </c>
      <c r="F47" s="4">
        <v>0.14000000000000001</v>
      </c>
      <c r="G47" s="4">
        <v>7.47</v>
      </c>
      <c r="H47" s="4">
        <v>33.97</v>
      </c>
      <c r="I47" s="4">
        <v>3.91</v>
      </c>
      <c r="J47" s="4">
        <v>5.26</v>
      </c>
      <c r="K47" s="4">
        <v>12.47</v>
      </c>
      <c r="L47" s="4">
        <v>0.24</v>
      </c>
      <c r="M47" s="4">
        <v>0.02</v>
      </c>
      <c r="N47" s="4">
        <v>0</v>
      </c>
      <c r="O47" s="29">
        <v>0</v>
      </c>
    </row>
    <row r="48" spans="1:17" s="14" customFormat="1">
      <c r="A48" s="26">
        <v>207784</v>
      </c>
      <c r="B48" s="27" t="s">
        <v>18</v>
      </c>
      <c r="C48" s="28">
        <v>10</v>
      </c>
      <c r="D48" s="5"/>
      <c r="E48" s="4">
        <v>0.66</v>
      </c>
      <c r="F48" s="4">
        <v>0.12</v>
      </c>
      <c r="G48" s="4">
        <v>3.34</v>
      </c>
      <c r="H48" s="4">
        <v>17.399999999999999</v>
      </c>
      <c r="I48" s="4">
        <v>2.2999999999999998</v>
      </c>
      <c r="J48" s="4">
        <v>3.3</v>
      </c>
      <c r="K48" s="4">
        <v>8.6999999999999993</v>
      </c>
      <c r="L48" s="4">
        <v>0.2</v>
      </c>
      <c r="M48" s="4">
        <v>0.02</v>
      </c>
      <c r="N48" s="4">
        <v>0</v>
      </c>
      <c r="O48" s="29">
        <v>0</v>
      </c>
    </row>
    <row r="49" spans="1:17" s="14" customFormat="1" ht="26.25" thickBot="1">
      <c r="A49" s="44" t="s">
        <v>42</v>
      </c>
      <c r="B49" s="45" t="s">
        <v>19</v>
      </c>
      <c r="C49" s="46">
        <v>10</v>
      </c>
      <c r="D49" s="17"/>
      <c r="E49" s="5">
        <v>2.3199999999999998</v>
      </c>
      <c r="F49" s="5">
        <v>2.95</v>
      </c>
      <c r="G49" s="5">
        <v>0</v>
      </c>
      <c r="H49" s="5">
        <v>36.4</v>
      </c>
      <c r="I49" s="5">
        <v>8.8000000000000007</v>
      </c>
      <c r="J49" s="5">
        <v>0.88</v>
      </c>
      <c r="K49" s="5">
        <v>6.3</v>
      </c>
      <c r="L49" s="5">
        <v>0.56000000000000005</v>
      </c>
      <c r="M49" s="5">
        <v>0.27</v>
      </c>
      <c r="N49" s="5">
        <v>0.08</v>
      </c>
      <c r="O49" s="5">
        <v>3.2</v>
      </c>
    </row>
    <row r="50" spans="1:17" s="14" customFormat="1" ht="16.5" thickBot="1">
      <c r="A50" s="47"/>
      <c r="B50" s="48" t="s">
        <v>22</v>
      </c>
      <c r="C50" s="59">
        <f>SUM(C45:C49)</f>
        <v>455</v>
      </c>
      <c r="D50" s="19">
        <f>SUM(D45:D49)</f>
        <v>0</v>
      </c>
      <c r="E50" s="19">
        <f t="shared" ref="E50:O50" si="5">SUM(E45:E49)</f>
        <v>18.920000000000002</v>
      </c>
      <c r="F50" s="19">
        <f t="shared" si="5"/>
        <v>9.9600000000000009</v>
      </c>
      <c r="G50" s="19">
        <f t="shared" si="5"/>
        <v>80.510000000000005</v>
      </c>
      <c r="H50" s="19">
        <f t="shared" si="5"/>
        <v>487.77</v>
      </c>
      <c r="I50" s="19">
        <f t="shared" si="5"/>
        <v>37.010000000000005</v>
      </c>
      <c r="J50" s="19">
        <f t="shared" si="5"/>
        <v>21.64</v>
      </c>
      <c r="K50" s="19">
        <f t="shared" si="5"/>
        <v>68.069999999999993</v>
      </c>
      <c r="L50" s="19">
        <f t="shared" si="5"/>
        <v>11</v>
      </c>
      <c r="M50" s="19">
        <f t="shared" si="5"/>
        <v>9.7099999999999991</v>
      </c>
      <c r="N50" s="19">
        <f t="shared" si="5"/>
        <v>1.8800000000000001</v>
      </c>
      <c r="O50" s="56">
        <f t="shared" si="5"/>
        <v>7.6000000000000005</v>
      </c>
    </row>
    <row r="51" spans="1:17" s="49" customFormat="1" ht="14.25" thickBot="1">
      <c r="A51" s="124" t="s">
        <v>45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6"/>
    </row>
    <row r="52" spans="1:17" s="97" customFormat="1" ht="12.75">
      <c r="A52" s="94"/>
      <c r="B52" s="79"/>
      <c r="C52" s="10"/>
      <c r="D52" s="6"/>
      <c r="E52" s="3"/>
      <c r="F52" s="3"/>
      <c r="G52" s="3"/>
      <c r="H52" s="3"/>
      <c r="I52" s="3"/>
      <c r="J52" s="3"/>
      <c r="K52" s="80"/>
      <c r="L52" s="80"/>
      <c r="M52" s="80"/>
      <c r="N52" s="80"/>
      <c r="O52" s="80"/>
      <c r="Q52" s="95"/>
    </row>
    <row r="53" spans="1:17" s="95" customFormat="1" ht="12.75">
      <c r="A53" s="94">
        <v>277</v>
      </c>
      <c r="B53" s="79" t="s">
        <v>71</v>
      </c>
      <c r="C53" s="10">
        <v>100</v>
      </c>
      <c r="D53" s="6"/>
      <c r="E53" s="6">
        <v>22.56</v>
      </c>
      <c r="F53" s="6">
        <v>7.96</v>
      </c>
      <c r="G53" s="6">
        <v>24.9</v>
      </c>
      <c r="H53" s="6">
        <v>179.1</v>
      </c>
      <c r="I53" s="23">
        <v>1.8</v>
      </c>
      <c r="J53" s="23">
        <v>11.5</v>
      </c>
      <c r="K53" s="23">
        <v>11.4</v>
      </c>
      <c r="L53" s="23">
        <v>4.3</v>
      </c>
      <c r="M53" s="23">
        <v>2.7</v>
      </c>
      <c r="N53" s="23">
        <v>0.92</v>
      </c>
      <c r="O53" s="23">
        <v>26.2</v>
      </c>
    </row>
    <row r="54" spans="1:17" s="97" customFormat="1" ht="12.75">
      <c r="A54" s="96">
        <v>465</v>
      </c>
      <c r="B54" s="98" t="s">
        <v>64</v>
      </c>
      <c r="C54" s="83">
        <v>150</v>
      </c>
      <c r="D54" s="3"/>
      <c r="E54" s="3">
        <v>8.2799999999999994</v>
      </c>
      <c r="F54" s="3">
        <v>6.78</v>
      </c>
      <c r="G54" s="3">
        <v>39.880000000000003</v>
      </c>
      <c r="H54" s="3">
        <v>252.68</v>
      </c>
      <c r="I54" s="80">
        <v>0.15</v>
      </c>
      <c r="J54" s="80">
        <v>1.2</v>
      </c>
      <c r="K54" s="80">
        <v>3.15</v>
      </c>
      <c r="L54" s="80">
        <v>33</v>
      </c>
      <c r="M54" s="80">
        <v>7.05</v>
      </c>
      <c r="N54" s="80">
        <v>0.78</v>
      </c>
      <c r="O54" s="80">
        <v>0</v>
      </c>
      <c r="Q54" s="95"/>
    </row>
    <row r="55" spans="1:17" s="95" customFormat="1" ht="12.75">
      <c r="A55" s="94">
        <v>628</v>
      </c>
      <c r="B55" s="79" t="s">
        <v>52</v>
      </c>
      <c r="C55" s="10">
        <v>200</v>
      </c>
      <c r="D55" s="6"/>
      <c r="E55" s="6">
        <v>0.12</v>
      </c>
      <c r="F55" s="6">
        <v>0</v>
      </c>
      <c r="G55" s="6">
        <v>12</v>
      </c>
      <c r="H55" s="5">
        <v>48.6</v>
      </c>
      <c r="I55" s="6">
        <v>1.2</v>
      </c>
      <c r="J55" s="3">
        <v>1.6</v>
      </c>
      <c r="K55" s="3">
        <v>1</v>
      </c>
      <c r="L55" s="6">
        <v>4.4000000000000004</v>
      </c>
      <c r="M55" s="6">
        <v>0</v>
      </c>
      <c r="N55" s="6">
        <v>3</v>
      </c>
      <c r="O55" s="3">
        <v>0</v>
      </c>
    </row>
    <row r="56" spans="1:17" s="63" customFormat="1" ht="12.75">
      <c r="A56" s="50">
        <v>58233</v>
      </c>
      <c r="B56" s="27" t="s">
        <v>26</v>
      </c>
      <c r="C56" s="51">
        <v>15</v>
      </c>
      <c r="D56" s="5"/>
      <c r="E56" s="4">
        <v>0.14000000000000001</v>
      </c>
      <c r="F56" s="4">
        <v>0.14000000000000001</v>
      </c>
      <c r="G56" s="4">
        <v>7.47</v>
      </c>
      <c r="H56" s="4">
        <v>33.97</v>
      </c>
      <c r="I56" s="4">
        <v>3.91</v>
      </c>
      <c r="J56" s="4">
        <v>5.26</v>
      </c>
      <c r="K56" s="4">
        <v>12.47</v>
      </c>
      <c r="L56" s="4">
        <v>0.24</v>
      </c>
      <c r="M56" s="4">
        <v>0.02</v>
      </c>
      <c r="N56" s="4">
        <v>0</v>
      </c>
      <c r="O56" s="29">
        <v>0</v>
      </c>
    </row>
    <row r="57" spans="1:17" s="49" customFormat="1" ht="13.5" thickBot="1">
      <c r="A57" s="44">
        <v>207784</v>
      </c>
      <c r="B57" s="45" t="s">
        <v>18</v>
      </c>
      <c r="C57" s="52">
        <v>10</v>
      </c>
      <c r="D57" s="5"/>
      <c r="E57" s="18">
        <v>0.66</v>
      </c>
      <c r="F57" s="18">
        <v>0.12</v>
      </c>
      <c r="G57" s="18">
        <v>3.34</v>
      </c>
      <c r="H57" s="18">
        <v>17.399999999999999</v>
      </c>
      <c r="I57" s="18">
        <v>2.2999999999999998</v>
      </c>
      <c r="J57" s="18">
        <v>3.3</v>
      </c>
      <c r="K57" s="18">
        <v>8.6999999999999993</v>
      </c>
      <c r="L57" s="18">
        <v>0.2</v>
      </c>
      <c r="M57" s="18">
        <v>0.02</v>
      </c>
      <c r="N57" s="18">
        <v>0</v>
      </c>
      <c r="O57" s="53">
        <v>0</v>
      </c>
    </row>
    <row r="58" spans="1:17" s="49" customFormat="1" ht="13.5" thickBot="1">
      <c r="A58" s="54"/>
      <c r="B58" s="55" t="s">
        <v>22</v>
      </c>
      <c r="C58" s="31">
        <f t="shared" ref="C58:O58" si="6">SUM(C52:C57)</f>
        <v>475</v>
      </c>
      <c r="D58" s="19">
        <f t="shared" si="6"/>
        <v>0</v>
      </c>
      <c r="E58" s="31">
        <f t="shared" si="6"/>
        <v>31.759999999999998</v>
      </c>
      <c r="F58" s="31">
        <f t="shared" si="6"/>
        <v>15</v>
      </c>
      <c r="G58" s="31">
        <f t="shared" si="6"/>
        <v>87.59</v>
      </c>
      <c r="H58" s="31">
        <f t="shared" si="6"/>
        <v>531.75</v>
      </c>
      <c r="I58" s="31">
        <f t="shared" si="6"/>
        <v>9.36</v>
      </c>
      <c r="J58" s="31">
        <f t="shared" si="6"/>
        <v>22.86</v>
      </c>
      <c r="K58" s="31">
        <f t="shared" si="6"/>
        <v>36.72</v>
      </c>
      <c r="L58" s="31">
        <f t="shared" si="6"/>
        <v>42.14</v>
      </c>
      <c r="M58" s="31">
        <f t="shared" si="6"/>
        <v>9.7899999999999991</v>
      </c>
      <c r="N58" s="31">
        <f t="shared" si="6"/>
        <v>4.7</v>
      </c>
      <c r="O58" s="64">
        <f t="shared" si="6"/>
        <v>26.2</v>
      </c>
    </row>
    <row r="59" spans="1:17" s="14" customFormat="1" ht="15.75" thickBot="1">
      <c r="A59" s="121" t="s">
        <v>37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3"/>
    </row>
    <row r="60" spans="1:17" s="97" customFormat="1" ht="12.75">
      <c r="A60" s="94">
        <v>29</v>
      </c>
      <c r="B60" s="79" t="s">
        <v>62</v>
      </c>
      <c r="C60" s="10">
        <v>80</v>
      </c>
      <c r="D60" s="6"/>
      <c r="E60" s="3">
        <v>0.96</v>
      </c>
      <c r="F60" s="3">
        <v>4.96</v>
      </c>
      <c r="G60" s="3">
        <v>5.92</v>
      </c>
      <c r="H60" s="3">
        <v>72.16</v>
      </c>
      <c r="I60" s="3">
        <v>3.84</v>
      </c>
      <c r="J60" s="3">
        <v>3.2</v>
      </c>
      <c r="K60" s="3">
        <v>3.12</v>
      </c>
      <c r="L60" s="3">
        <v>2.64</v>
      </c>
      <c r="M60" s="3">
        <v>1.6</v>
      </c>
      <c r="N60" s="3">
        <v>53.6</v>
      </c>
      <c r="O60" s="3">
        <v>0.24</v>
      </c>
      <c r="Q60" s="95"/>
    </row>
    <row r="61" spans="1:17" s="97" customFormat="1" ht="12.75">
      <c r="A61" s="94">
        <v>423</v>
      </c>
      <c r="B61" s="82" t="s">
        <v>67</v>
      </c>
      <c r="C61" s="83">
        <v>60</v>
      </c>
      <c r="D61" s="3"/>
      <c r="E61" s="3">
        <v>6</v>
      </c>
      <c r="F61" s="3">
        <v>7.2</v>
      </c>
      <c r="G61" s="3">
        <v>4.8</v>
      </c>
      <c r="H61" s="5">
        <v>108</v>
      </c>
      <c r="I61" s="3">
        <v>7.33</v>
      </c>
      <c r="J61" s="3">
        <v>12.67</v>
      </c>
      <c r="K61" s="3">
        <v>88.32</v>
      </c>
      <c r="L61" s="3">
        <v>1.33</v>
      </c>
      <c r="M61" s="3">
        <v>0.02</v>
      </c>
      <c r="N61" s="3">
        <f t="shared" ref="N61" si="7">N63/100*60</f>
        <v>0.09</v>
      </c>
      <c r="O61" s="3">
        <v>17.04</v>
      </c>
      <c r="Q61" s="95"/>
    </row>
    <row r="62" spans="1:17" s="14" customFormat="1" ht="26.25">
      <c r="A62" s="57">
        <v>468</v>
      </c>
      <c r="B62" s="27" t="s">
        <v>31</v>
      </c>
      <c r="C62" s="62">
        <v>150</v>
      </c>
      <c r="D62" s="5"/>
      <c r="E62" s="3">
        <v>14.55</v>
      </c>
      <c r="F62" s="3">
        <v>7.2</v>
      </c>
      <c r="G62" s="5">
        <v>38.4</v>
      </c>
      <c r="H62" s="3">
        <v>189</v>
      </c>
      <c r="I62" s="3">
        <v>7.05</v>
      </c>
      <c r="J62" s="3">
        <v>16.5</v>
      </c>
      <c r="K62" s="3">
        <v>19.5</v>
      </c>
      <c r="L62" s="3">
        <v>27</v>
      </c>
      <c r="M62" s="3">
        <v>22.7</v>
      </c>
      <c r="N62" s="3">
        <v>11.1</v>
      </c>
      <c r="O62" s="3">
        <v>0.3</v>
      </c>
    </row>
    <row r="63" spans="1:17" s="14" customFormat="1">
      <c r="A63" s="50" t="s">
        <v>23</v>
      </c>
      <c r="B63" s="8" t="s">
        <v>32</v>
      </c>
      <c r="C63" s="11">
        <v>50</v>
      </c>
      <c r="D63" s="5"/>
      <c r="E63" s="5">
        <v>0.8</v>
      </c>
      <c r="F63" s="5">
        <v>0.35</v>
      </c>
      <c r="G63" s="5">
        <v>11.3</v>
      </c>
      <c r="H63" s="5">
        <v>52.4</v>
      </c>
      <c r="I63" s="5">
        <v>0</v>
      </c>
      <c r="J63" s="13">
        <v>6.1</v>
      </c>
      <c r="K63" s="13">
        <v>11.8</v>
      </c>
      <c r="L63" s="13">
        <v>0.25</v>
      </c>
      <c r="M63" s="13">
        <v>0.01</v>
      </c>
      <c r="N63" s="5">
        <v>0.15</v>
      </c>
      <c r="O63" s="5">
        <v>65.900000000000006</v>
      </c>
    </row>
    <row r="64" spans="1:17" s="14" customFormat="1">
      <c r="A64" s="26">
        <v>588</v>
      </c>
      <c r="B64" s="27" t="s">
        <v>21</v>
      </c>
      <c r="C64" s="11">
        <v>200</v>
      </c>
      <c r="D64" s="5"/>
      <c r="E64" s="5">
        <v>0.1</v>
      </c>
      <c r="F64" s="5">
        <v>0</v>
      </c>
      <c r="G64" s="5">
        <v>10.4</v>
      </c>
      <c r="H64" s="5">
        <v>41.3</v>
      </c>
      <c r="I64" s="5">
        <v>2.6</v>
      </c>
      <c r="J64" s="5">
        <v>4.8</v>
      </c>
      <c r="K64" s="5">
        <v>5</v>
      </c>
      <c r="L64" s="5">
        <v>3.4</v>
      </c>
      <c r="M64" s="5">
        <v>0.4</v>
      </c>
      <c r="N64" s="5">
        <v>0.83</v>
      </c>
      <c r="O64" s="5">
        <v>11</v>
      </c>
    </row>
    <row r="65" spans="1:17">
      <c r="A65" s="50">
        <v>58233</v>
      </c>
      <c r="B65" s="27" t="s">
        <v>16</v>
      </c>
      <c r="C65" s="62">
        <v>15</v>
      </c>
      <c r="D65" s="5"/>
      <c r="E65" s="5">
        <v>0.14000000000000001</v>
      </c>
      <c r="F65" s="5">
        <v>0.14000000000000001</v>
      </c>
      <c r="G65" s="5">
        <v>7.47</v>
      </c>
      <c r="H65" s="5">
        <v>33.97</v>
      </c>
      <c r="I65" s="5">
        <v>3.91</v>
      </c>
      <c r="J65" s="5">
        <v>5.26</v>
      </c>
      <c r="K65" s="5">
        <v>12.47</v>
      </c>
      <c r="L65" s="5">
        <v>0.24</v>
      </c>
      <c r="M65" s="5">
        <v>0.02</v>
      </c>
      <c r="N65" s="5">
        <v>0</v>
      </c>
      <c r="O65" s="43">
        <v>0</v>
      </c>
    </row>
    <row r="66" spans="1:17">
      <c r="A66" s="44">
        <v>207784</v>
      </c>
      <c r="B66" s="45" t="s">
        <v>18</v>
      </c>
      <c r="C66" s="88">
        <v>10</v>
      </c>
      <c r="D66" s="5"/>
      <c r="E66" s="17">
        <v>0.66</v>
      </c>
      <c r="F66" s="17">
        <v>0.12</v>
      </c>
      <c r="G66" s="17">
        <v>3.34</v>
      </c>
      <c r="H66" s="17">
        <v>17.399999999999999</v>
      </c>
      <c r="I66" s="17">
        <v>2.2999999999999998</v>
      </c>
      <c r="J66" s="17">
        <v>3.3</v>
      </c>
      <c r="K66" s="17">
        <v>8.6999999999999993</v>
      </c>
      <c r="L66" s="17">
        <v>0.2</v>
      </c>
      <c r="M66" s="17">
        <v>0.02</v>
      </c>
      <c r="N66" s="17">
        <v>0</v>
      </c>
      <c r="O66" s="69">
        <v>0</v>
      </c>
    </row>
    <row r="67" spans="1:17" ht="16.5" thickBot="1">
      <c r="A67" s="65"/>
      <c r="B67" s="66" t="s">
        <v>22</v>
      </c>
      <c r="C67" s="89">
        <f t="shared" ref="C67:O67" si="8">SUM(C60:C66)</f>
        <v>565</v>
      </c>
      <c r="D67" s="90">
        <f t="shared" si="8"/>
        <v>0</v>
      </c>
      <c r="E67" s="90">
        <f t="shared" si="8"/>
        <v>23.210000000000004</v>
      </c>
      <c r="F67" s="90">
        <f t="shared" si="8"/>
        <v>19.970000000000002</v>
      </c>
      <c r="G67" s="90">
        <f t="shared" si="8"/>
        <v>81.63000000000001</v>
      </c>
      <c r="H67" s="90">
        <f t="shared" si="8"/>
        <v>514.2299999999999</v>
      </c>
      <c r="I67" s="90">
        <f t="shared" si="8"/>
        <v>27.03</v>
      </c>
      <c r="J67" s="90">
        <f t="shared" si="8"/>
        <v>51.83</v>
      </c>
      <c r="K67" s="90">
        <f t="shared" si="8"/>
        <v>148.91</v>
      </c>
      <c r="L67" s="90">
        <f t="shared" si="8"/>
        <v>35.06</v>
      </c>
      <c r="M67" s="90">
        <f t="shared" si="8"/>
        <v>24.77</v>
      </c>
      <c r="N67" s="90">
        <f t="shared" si="8"/>
        <v>65.77000000000001</v>
      </c>
      <c r="O67" s="91">
        <f t="shared" si="8"/>
        <v>94.48</v>
      </c>
    </row>
    <row r="68" spans="1:17" ht="15.75" thickBot="1">
      <c r="A68" s="121" t="s">
        <v>27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3"/>
      <c r="Q68" s="106"/>
    </row>
    <row r="69" spans="1:17" s="1" customFormat="1">
      <c r="A69" s="12"/>
      <c r="B69" s="79"/>
      <c r="C69" s="10"/>
      <c r="D69" s="5"/>
      <c r="E69" s="5"/>
      <c r="F69" s="5"/>
      <c r="G69" s="5"/>
      <c r="H69" s="5"/>
      <c r="I69" s="5"/>
      <c r="J69" s="5"/>
      <c r="K69" s="5"/>
      <c r="L69" s="5"/>
      <c r="M69" s="6"/>
      <c r="N69" s="6"/>
      <c r="O69" s="6"/>
      <c r="Q69" s="2"/>
    </row>
    <row r="70" spans="1:17" s="97" customFormat="1" ht="12.75">
      <c r="A70" s="102" t="s">
        <v>53</v>
      </c>
      <c r="B70" s="79" t="s">
        <v>58</v>
      </c>
      <c r="C70" s="10">
        <v>60</v>
      </c>
      <c r="D70" s="6"/>
      <c r="E70" s="6">
        <v>1.5</v>
      </c>
      <c r="F70" s="6">
        <v>0.76</v>
      </c>
      <c r="G70" s="6">
        <v>6.76</v>
      </c>
      <c r="H70" s="6">
        <v>33.76</v>
      </c>
      <c r="I70" s="6">
        <v>0.46</v>
      </c>
      <c r="J70" s="6">
        <v>0</v>
      </c>
      <c r="K70" s="6">
        <v>2.63</v>
      </c>
      <c r="L70" s="6">
        <v>1.66</v>
      </c>
      <c r="M70" s="6">
        <v>1.58</v>
      </c>
      <c r="N70" s="6">
        <v>18.760000000000002</v>
      </c>
      <c r="O70" s="6">
        <v>60</v>
      </c>
      <c r="Q70" s="95"/>
    </row>
    <row r="71" spans="1:17" s="95" customFormat="1" ht="25.5">
      <c r="A71" s="94">
        <v>394</v>
      </c>
      <c r="B71" s="79" t="s">
        <v>49</v>
      </c>
      <c r="C71" s="10">
        <v>200</v>
      </c>
      <c r="D71" s="6"/>
      <c r="E71" s="6">
        <v>16.48</v>
      </c>
      <c r="F71" s="6">
        <v>6.88</v>
      </c>
      <c r="G71" s="6">
        <v>10.72</v>
      </c>
      <c r="H71" s="6">
        <v>168.16</v>
      </c>
      <c r="I71" s="6">
        <v>4</v>
      </c>
      <c r="J71" s="6">
        <v>19.84</v>
      </c>
      <c r="K71" s="6">
        <v>52</v>
      </c>
      <c r="L71" s="6">
        <v>32</v>
      </c>
      <c r="M71" s="6">
        <v>13.44</v>
      </c>
      <c r="N71" s="6">
        <v>7.62</v>
      </c>
      <c r="O71" s="6">
        <v>4.4000000000000004</v>
      </c>
    </row>
    <row r="72" spans="1:17" s="14" customFormat="1">
      <c r="A72" s="78">
        <v>528</v>
      </c>
      <c r="B72" s="79" t="s">
        <v>48</v>
      </c>
      <c r="C72" s="10">
        <v>200</v>
      </c>
      <c r="D72" s="6"/>
      <c r="E72" s="81">
        <v>0.2</v>
      </c>
      <c r="F72" s="81">
        <v>0</v>
      </c>
      <c r="G72" s="13">
        <v>13.6</v>
      </c>
      <c r="H72" s="13">
        <v>56</v>
      </c>
      <c r="I72" s="6">
        <v>1.6</v>
      </c>
      <c r="J72" s="3">
        <v>1.6</v>
      </c>
      <c r="K72" s="3">
        <v>1</v>
      </c>
      <c r="L72" s="6">
        <v>4.4000000000000004</v>
      </c>
      <c r="M72" s="6">
        <v>0</v>
      </c>
      <c r="N72" s="6">
        <v>2.4</v>
      </c>
      <c r="O72" s="3">
        <v>0</v>
      </c>
    </row>
    <row r="73" spans="1:17">
      <c r="A73" s="50">
        <v>58233</v>
      </c>
      <c r="B73" s="27" t="s">
        <v>16</v>
      </c>
      <c r="C73" s="28">
        <v>15</v>
      </c>
      <c r="D73" s="5"/>
      <c r="E73" s="4">
        <v>0.14000000000000001</v>
      </c>
      <c r="F73" s="4">
        <v>0.14000000000000001</v>
      </c>
      <c r="G73" s="4">
        <v>7.47</v>
      </c>
      <c r="H73" s="4">
        <v>33.97</v>
      </c>
      <c r="I73" s="4">
        <v>3.91</v>
      </c>
      <c r="J73" s="4">
        <v>5.26</v>
      </c>
      <c r="K73" s="4">
        <v>12.47</v>
      </c>
      <c r="L73" s="4">
        <v>0.24</v>
      </c>
      <c r="M73" s="4">
        <v>0.02</v>
      </c>
      <c r="N73" s="4">
        <v>0</v>
      </c>
      <c r="O73" s="29">
        <v>0</v>
      </c>
    </row>
    <row r="74" spans="1:17" ht="15.75" thickBot="1">
      <c r="A74" s="44">
        <v>207784</v>
      </c>
      <c r="B74" s="45" t="s">
        <v>18</v>
      </c>
      <c r="C74" s="58">
        <v>10</v>
      </c>
      <c r="D74" s="5"/>
      <c r="E74" s="18">
        <v>0.66</v>
      </c>
      <c r="F74" s="18">
        <v>0.12</v>
      </c>
      <c r="G74" s="18">
        <v>3.34</v>
      </c>
      <c r="H74" s="18">
        <v>17.399999999999999</v>
      </c>
      <c r="I74" s="18">
        <v>2.2999999999999998</v>
      </c>
      <c r="J74" s="18">
        <v>3.3</v>
      </c>
      <c r="K74" s="18">
        <v>8.6999999999999993</v>
      </c>
      <c r="L74" s="18">
        <v>0.2</v>
      </c>
      <c r="M74" s="18">
        <v>0.02</v>
      </c>
      <c r="N74" s="18">
        <v>0</v>
      </c>
      <c r="O74" s="53">
        <v>0</v>
      </c>
    </row>
    <row r="75" spans="1:17" ht="16.5" thickBot="1">
      <c r="A75" s="68"/>
      <c r="B75" s="48" t="s">
        <v>22</v>
      </c>
      <c r="C75" s="59">
        <f t="shared" ref="C75:O75" si="9">SUM(C69:C74)</f>
        <v>485</v>
      </c>
      <c r="D75" s="19">
        <f t="shared" si="9"/>
        <v>0</v>
      </c>
      <c r="E75" s="19">
        <f t="shared" si="9"/>
        <v>18.98</v>
      </c>
      <c r="F75" s="19">
        <f t="shared" si="9"/>
        <v>7.8999999999999995</v>
      </c>
      <c r="G75" s="19">
        <f t="shared" si="9"/>
        <v>41.89</v>
      </c>
      <c r="H75" s="19">
        <f t="shared" si="9"/>
        <v>309.28999999999996</v>
      </c>
      <c r="I75" s="19">
        <f t="shared" si="9"/>
        <v>12.27</v>
      </c>
      <c r="J75" s="19">
        <f t="shared" si="9"/>
        <v>30.000000000000004</v>
      </c>
      <c r="K75" s="19">
        <f t="shared" si="9"/>
        <v>76.800000000000011</v>
      </c>
      <c r="L75" s="19">
        <f t="shared" si="9"/>
        <v>38.5</v>
      </c>
      <c r="M75" s="19">
        <f t="shared" si="9"/>
        <v>15.059999999999999</v>
      </c>
      <c r="N75" s="19">
        <f t="shared" si="9"/>
        <v>28.78</v>
      </c>
      <c r="O75" s="56">
        <f t="shared" si="9"/>
        <v>64.400000000000006</v>
      </c>
    </row>
    <row r="76" spans="1:17" s="49" customFormat="1" ht="14.25" thickBot="1">
      <c r="A76" s="127" t="s">
        <v>38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9"/>
    </row>
    <row r="77" spans="1:17" s="95" customFormat="1" ht="12.75">
      <c r="A77" s="94">
        <v>60</v>
      </c>
      <c r="B77" s="8" t="s">
        <v>63</v>
      </c>
      <c r="C77" s="11">
        <v>80</v>
      </c>
      <c r="D77" s="5"/>
      <c r="E77" s="5">
        <v>1</v>
      </c>
      <c r="F77" s="5">
        <v>7.1</v>
      </c>
      <c r="G77" s="5">
        <v>5.4</v>
      </c>
      <c r="H77" s="5">
        <v>89.5</v>
      </c>
      <c r="I77" s="5">
        <v>3.68</v>
      </c>
      <c r="J77" s="5">
        <v>4.5599999999999996</v>
      </c>
      <c r="K77" s="5">
        <v>4.4000000000000004</v>
      </c>
      <c r="L77" s="5">
        <v>4.4800000000000004</v>
      </c>
      <c r="M77" s="5">
        <v>2.64</v>
      </c>
      <c r="N77" s="5">
        <v>0.4</v>
      </c>
      <c r="O77" s="5">
        <v>115.2</v>
      </c>
      <c r="P77" s="49"/>
    </row>
    <row r="78" spans="1:17" s="14" customFormat="1">
      <c r="A78" s="42">
        <v>423</v>
      </c>
      <c r="B78" s="8" t="s">
        <v>40</v>
      </c>
      <c r="C78" s="11">
        <v>50</v>
      </c>
      <c r="D78" s="5"/>
      <c r="E78" s="5">
        <v>4.55</v>
      </c>
      <c r="F78" s="5">
        <v>3.55</v>
      </c>
      <c r="G78" s="5">
        <v>20.5</v>
      </c>
      <c r="H78" s="5">
        <v>58.05</v>
      </c>
      <c r="I78" s="5">
        <v>11.03</v>
      </c>
      <c r="J78" s="5">
        <v>12.61</v>
      </c>
      <c r="K78" s="5">
        <v>49.75</v>
      </c>
      <c r="L78" s="5">
        <v>0.86</v>
      </c>
      <c r="M78" s="5">
        <v>0.01</v>
      </c>
      <c r="N78" s="5">
        <v>4.5999999999999996</v>
      </c>
      <c r="O78" s="5">
        <v>0.03</v>
      </c>
    </row>
    <row r="79" spans="1:17" ht="30" customHeight="1">
      <c r="A79" s="42">
        <v>469</v>
      </c>
      <c r="B79" s="8" t="s">
        <v>43</v>
      </c>
      <c r="C79" s="11">
        <v>150</v>
      </c>
      <c r="D79" s="5"/>
      <c r="E79" s="3">
        <v>5.25</v>
      </c>
      <c r="F79" s="3">
        <v>6.15</v>
      </c>
      <c r="G79" s="5">
        <v>35.25</v>
      </c>
      <c r="H79" s="3">
        <v>154.5</v>
      </c>
      <c r="I79" s="3">
        <v>1.05</v>
      </c>
      <c r="J79" s="3">
        <v>2.25</v>
      </c>
      <c r="K79" s="3">
        <v>4.5</v>
      </c>
      <c r="L79" s="3">
        <v>4.95</v>
      </c>
      <c r="M79" s="3">
        <v>4.05</v>
      </c>
      <c r="N79" s="3">
        <v>1.29</v>
      </c>
      <c r="O79" s="3">
        <v>0</v>
      </c>
    </row>
    <row r="80" spans="1:17" s="14" customFormat="1">
      <c r="A80" s="26">
        <v>588</v>
      </c>
      <c r="B80" s="27" t="s">
        <v>21</v>
      </c>
      <c r="C80" s="11">
        <v>200</v>
      </c>
      <c r="D80" s="5"/>
      <c r="E80" s="5">
        <v>0.1</v>
      </c>
      <c r="F80" s="5">
        <v>0</v>
      </c>
      <c r="G80" s="5">
        <v>10.4</v>
      </c>
      <c r="H80" s="5">
        <v>41.3</v>
      </c>
      <c r="I80" s="5">
        <v>2.6</v>
      </c>
      <c r="J80" s="5">
        <v>4.8</v>
      </c>
      <c r="K80" s="5">
        <v>5</v>
      </c>
      <c r="L80" s="5">
        <v>3.4</v>
      </c>
      <c r="M80" s="5">
        <v>0.4</v>
      </c>
      <c r="N80" s="5">
        <v>0.83</v>
      </c>
      <c r="O80" s="5">
        <v>11</v>
      </c>
    </row>
    <row r="81" spans="1:15" s="14" customFormat="1">
      <c r="A81" s="26">
        <v>58233</v>
      </c>
      <c r="B81" s="27" t="s">
        <v>16</v>
      </c>
      <c r="C81" s="11">
        <v>15</v>
      </c>
      <c r="D81" s="5"/>
      <c r="E81" s="5">
        <v>0.14000000000000001</v>
      </c>
      <c r="F81" s="5">
        <v>0.14000000000000001</v>
      </c>
      <c r="G81" s="5">
        <v>7.47</v>
      </c>
      <c r="H81" s="5">
        <v>33.97</v>
      </c>
      <c r="I81" s="5">
        <v>3.91</v>
      </c>
      <c r="J81" s="5">
        <v>5.26</v>
      </c>
      <c r="K81" s="5">
        <v>12.47</v>
      </c>
      <c r="L81" s="5">
        <v>0.24</v>
      </c>
      <c r="M81" s="5">
        <v>0.02</v>
      </c>
      <c r="N81" s="5">
        <v>0</v>
      </c>
      <c r="O81" s="43">
        <v>0</v>
      </c>
    </row>
    <row r="82" spans="1:15" s="14" customFormat="1" ht="15.75" thickBot="1">
      <c r="A82" s="44">
        <v>207784</v>
      </c>
      <c r="B82" s="45" t="s">
        <v>18</v>
      </c>
      <c r="C82" s="46">
        <v>10</v>
      </c>
      <c r="D82" s="5"/>
      <c r="E82" s="17">
        <v>0.66</v>
      </c>
      <c r="F82" s="17">
        <v>0.12</v>
      </c>
      <c r="G82" s="17">
        <v>3.34</v>
      </c>
      <c r="H82" s="17">
        <v>17.399999999999999</v>
      </c>
      <c r="I82" s="17">
        <v>2.2999999999999998</v>
      </c>
      <c r="J82" s="17">
        <v>3.3</v>
      </c>
      <c r="K82" s="17">
        <v>8.6999999999999993</v>
      </c>
      <c r="L82" s="17">
        <v>0.2</v>
      </c>
      <c r="M82" s="17">
        <v>0.02</v>
      </c>
      <c r="N82" s="17">
        <v>0</v>
      </c>
      <c r="O82" s="69">
        <v>0</v>
      </c>
    </row>
    <row r="83" spans="1:15" s="49" customFormat="1" ht="13.5" thickBot="1">
      <c r="A83" s="54"/>
      <c r="B83" s="55" t="s">
        <v>22</v>
      </c>
      <c r="C83" s="31">
        <f t="shared" ref="C83:O83" si="10">SUM(C77:C82)</f>
        <v>505</v>
      </c>
      <c r="D83" s="19">
        <f t="shared" si="10"/>
        <v>0</v>
      </c>
      <c r="E83" s="19">
        <f t="shared" si="10"/>
        <v>11.700000000000001</v>
      </c>
      <c r="F83" s="19">
        <f t="shared" si="10"/>
        <v>17.059999999999999</v>
      </c>
      <c r="G83" s="19">
        <f t="shared" si="10"/>
        <v>82.36</v>
      </c>
      <c r="H83" s="19">
        <f t="shared" si="10"/>
        <v>394.72</v>
      </c>
      <c r="I83" s="19">
        <f t="shared" si="10"/>
        <v>24.57</v>
      </c>
      <c r="J83" s="19">
        <f t="shared" si="10"/>
        <v>32.779999999999994</v>
      </c>
      <c r="K83" s="19">
        <f t="shared" si="10"/>
        <v>84.820000000000007</v>
      </c>
      <c r="L83" s="19">
        <f t="shared" si="10"/>
        <v>14.13</v>
      </c>
      <c r="M83" s="19">
        <f t="shared" si="10"/>
        <v>7.1399999999999988</v>
      </c>
      <c r="N83" s="19">
        <f t="shared" si="10"/>
        <v>7.12</v>
      </c>
      <c r="O83" s="56">
        <f t="shared" si="10"/>
        <v>126.23</v>
      </c>
    </row>
    <row r="84" spans="1:15" ht="15.75" thickBot="1">
      <c r="A84" s="70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71"/>
    </row>
    <row r="85" spans="1:15" ht="16.5" thickBot="1">
      <c r="A85" s="72"/>
      <c r="B85" s="48" t="s">
        <v>28</v>
      </c>
      <c r="C85" s="55"/>
      <c r="D85" s="19">
        <f t="shared" ref="D85:O85" si="11">D35+D75+D67+D28+D19+D50+D83+D58+D43+D11</f>
        <v>0</v>
      </c>
      <c r="E85" s="19">
        <f t="shared" si="11"/>
        <v>186.32000000000002</v>
      </c>
      <c r="F85" s="19">
        <f t="shared" si="11"/>
        <v>167.49</v>
      </c>
      <c r="G85" s="19">
        <f t="shared" si="11"/>
        <v>727.83999999999992</v>
      </c>
      <c r="H85" s="19">
        <f t="shared" si="11"/>
        <v>4662.0499999999993</v>
      </c>
      <c r="I85" s="19">
        <f t="shared" si="11"/>
        <v>343.28</v>
      </c>
      <c r="J85" s="19">
        <f t="shared" si="11"/>
        <v>326.47999999999996</v>
      </c>
      <c r="K85" s="19">
        <f t="shared" si="11"/>
        <v>829.2</v>
      </c>
      <c r="L85" s="19">
        <f t="shared" si="11"/>
        <v>234.53999999999996</v>
      </c>
      <c r="M85" s="19">
        <f t="shared" si="11"/>
        <v>112.84999999999998</v>
      </c>
      <c r="N85" s="19">
        <f t="shared" si="11"/>
        <v>180.83</v>
      </c>
      <c r="O85" s="56">
        <f t="shared" si="11"/>
        <v>883.6400000000001</v>
      </c>
    </row>
    <row r="87" spans="1:15">
      <c r="D87" s="73"/>
      <c r="E87" s="73"/>
      <c r="F87" s="73"/>
      <c r="G87" s="73"/>
    </row>
  </sheetData>
  <mergeCells count="15">
    <mergeCell ref="A68:O68"/>
    <mergeCell ref="A76:O76"/>
    <mergeCell ref="A29:O29"/>
    <mergeCell ref="A36:O36"/>
    <mergeCell ref="A44:O44"/>
    <mergeCell ref="A51:O51"/>
    <mergeCell ref="A59:O59"/>
    <mergeCell ref="A5:O5"/>
    <mergeCell ref="A12:O12"/>
    <mergeCell ref="A20:O20"/>
    <mergeCell ref="A2:A3"/>
    <mergeCell ref="E2:H2"/>
    <mergeCell ref="I2:L2"/>
    <mergeCell ref="M2:O2"/>
    <mergeCell ref="C2:C3"/>
  </mergeCells>
  <pageMargins left="0.70866141732283472" right="0.70866141732283472" top="0.74803149606299213" bottom="0.74803149606299213" header="0.31496062992125984" footer="0.31496062992125984"/>
  <pageSetup paperSize="9" scale="99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7"/>
  <sheetViews>
    <sheetView workbookViewId="0">
      <selection activeCell="E42" sqref="E42"/>
    </sheetView>
  </sheetViews>
  <sheetFormatPr defaultRowHeight="15"/>
  <cols>
    <col min="1" max="1" width="8.85546875" style="21" customWidth="1"/>
    <col min="2" max="2" width="21" style="21" customWidth="1"/>
    <col min="3" max="3" width="5.28515625" style="21" customWidth="1"/>
    <col min="4" max="4" width="7.5703125" style="21" customWidth="1"/>
    <col min="5" max="7" width="6.42578125" style="21" customWidth="1"/>
    <col min="8" max="8" width="7.42578125" style="21" customWidth="1"/>
    <col min="9" max="14" width="6.42578125" style="21" customWidth="1"/>
    <col min="15" max="15" width="7.42578125" style="21" customWidth="1"/>
    <col min="16" max="16" width="9.140625" style="21" hidden="1" customWidth="1"/>
    <col min="17" max="16384" width="9.140625" style="21"/>
  </cols>
  <sheetData>
    <row r="1" spans="1:16" s="14" customFormat="1" ht="19.5" thickBot="1">
      <c r="A1" s="33"/>
      <c r="J1" s="30" t="s">
        <v>72</v>
      </c>
      <c r="K1" s="30"/>
      <c r="L1" s="30"/>
      <c r="M1" s="30"/>
      <c r="N1" s="30" t="s">
        <v>55</v>
      </c>
    </row>
    <row r="2" spans="1:16" s="14" customFormat="1" ht="15" customHeight="1">
      <c r="A2" s="113" t="s">
        <v>0</v>
      </c>
      <c r="B2" s="92" t="s">
        <v>1</v>
      </c>
      <c r="C2" s="119" t="s">
        <v>2</v>
      </c>
      <c r="D2" s="34" t="s">
        <v>3</v>
      </c>
      <c r="E2" s="115" t="s">
        <v>4</v>
      </c>
      <c r="F2" s="116"/>
      <c r="G2" s="116"/>
      <c r="H2" s="117"/>
      <c r="I2" s="115" t="s">
        <v>5</v>
      </c>
      <c r="J2" s="116"/>
      <c r="K2" s="116"/>
      <c r="L2" s="117"/>
      <c r="M2" s="115" t="s">
        <v>6</v>
      </c>
      <c r="N2" s="116"/>
      <c r="O2" s="118"/>
      <c r="P2" s="35"/>
    </row>
    <row r="3" spans="1:16" s="14" customFormat="1" ht="42" customHeight="1" thickBot="1">
      <c r="A3" s="114"/>
      <c r="B3" s="93"/>
      <c r="C3" s="120"/>
      <c r="D3" s="36"/>
      <c r="E3" s="15" t="s">
        <v>7</v>
      </c>
      <c r="F3" s="15" t="s">
        <v>8</v>
      </c>
      <c r="G3" s="15" t="s">
        <v>9</v>
      </c>
      <c r="H3" s="15" t="s">
        <v>17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44</v>
      </c>
      <c r="N3" s="15" t="s">
        <v>14</v>
      </c>
      <c r="O3" s="37" t="s">
        <v>15</v>
      </c>
      <c r="P3" s="35"/>
    </row>
    <row r="4" spans="1:16" s="14" customFormat="1" ht="15.75" thickBot="1">
      <c r="A4" s="38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39">
        <v>15</v>
      </c>
      <c r="P4" s="35"/>
    </row>
    <row r="5" spans="1:16" s="14" customFormat="1" ht="23.25" customHeight="1" thickBot="1">
      <c r="A5" s="121" t="s">
        <v>46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35"/>
    </row>
    <row r="6" spans="1:16" s="95" customFormat="1" ht="12.75">
      <c r="A6" s="94">
        <v>205</v>
      </c>
      <c r="B6" s="79" t="s">
        <v>59</v>
      </c>
      <c r="C6" s="10">
        <v>210</v>
      </c>
      <c r="D6" s="6">
        <v>23.11</v>
      </c>
      <c r="E6" s="3">
        <v>3.3</v>
      </c>
      <c r="F6" s="3">
        <v>12.8</v>
      </c>
      <c r="G6" s="3">
        <v>33.1</v>
      </c>
      <c r="H6" s="5">
        <v>264</v>
      </c>
      <c r="I6" s="80">
        <v>115</v>
      </c>
      <c r="J6" s="80">
        <v>27</v>
      </c>
      <c r="K6" s="80">
        <v>123</v>
      </c>
      <c r="L6" s="80">
        <v>0.5</v>
      </c>
      <c r="M6" s="80">
        <v>7.0000000000000007E-2</v>
      </c>
      <c r="N6" s="80">
        <v>0.45</v>
      </c>
      <c r="O6" s="80">
        <v>33.25</v>
      </c>
    </row>
    <row r="7" spans="1:16" s="95" customFormat="1" ht="12.75">
      <c r="A7" s="96">
        <v>642</v>
      </c>
      <c r="B7" s="79" t="s">
        <v>65</v>
      </c>
      <c r="C7" s="10">
        <v>200</v>
      </c>
      <c r="D7" s="6">
        <v>18.7</v>
      </c>
      <c r="E7" s="6">
        <v>8.6</v>
      </c>
      <c r="F7" s="6">
        <v>2.75</v>
      </c>
      <c r="G7" s="6">
        <v>30.1</v>
      </c>
      <c r="H7" s="6">
        <v>178</v>
      </c>
      <c r="I7" s="6">
        <v>17.2</v>
      </c>
      <c r="J7" s="3">
        <v>6.2</v>
      </c>
      <c r="K7" s="3">
        <v>22</v>
      </c>
      <c r="L7" s="6">
        <v>5.6</v>
      </c>
      <c r="M7" s="6">
        <v>4</v>
      </c>
      <c r="N7" s="6">
        <v>1.8</v>
      </c>
      <c r="O7" s="3">
        <v>4.4000000000000004</v>
      </c>
    </row>
    <row r="8" spans="1:16" s="14" customFormat="1">
      <c r="A8" s="26">
        <v>58233</v>
      </c>
      <c r="B8" s="27" t="s">
        <v>16</v>
      </c>
      <c r="C8" s="11">
        <v>15</v>
      </c>
      <c r="D8" s="5">
        <v>1.26</v>
      </c>
      <c r="E8" s="5">
        <v>0.14000000000000001</v>
      </c>
      <c r="F8" s="5">
        <v>0.14000000000000001</v>
      </c>
      <c r="G8" s="5">
        <v>7.47</v>
      </c>
      <c r="H8" s="5">
        <v>33.97</v>
      </c>
      <c r="I8" s="5">
        <v>3.91</v>
      </c>
      <c r="J8" s="5">
        <v>5.26</v>
      </c>
      <c r="K8" s="5">
        <v>12.47</v>
      </c>
      <c r="L8" s="5">
        <v>0.24</v>
      </c>
      <c r="M8" s="5">
        <v>0.02</v>
      </c>
      <c r="N8" s="5">
        <v>0</v>
      </c>
      <c r="O8" s="43">
        <v>0</v>
      </c>
      <c r="P8" s="35"/>
    </row>
    <row r="9" spans="1:16" s="14" customFormat="1">
      <c r="A9" s="26">
        <v>207784</v>
      </c>
      <c r="B9" s="27" t="s">
        <v>18</v>
      </c>
      <c r="C9" s="11">
        <v>10</v>
      </c>
      <c r="D9" s="5">
        <v>0.7</v>
      </c>
      <c r="E9" s="5">
        <v>0.66</v>
      </c>
      <c r="F9" s="5">
        <v>0.12</v>
      </c>
      <c r="G9" s="5">
        <v>3.34</v>
      </c>
      <c r="H9" s="5">
        <v>17.399999999999999</v>
      </c>
      <c r="I9" s="5">
        <v>2.2999999999999998</v>
      </c>
      <c r="J9" s="5">
        <v>3.3</v>
      </c>
      <c r="K9" s="5">
        <v>8.6999999999999993</v>
      </c>
      <c r="L9" s="5">
        <v>0.2</v>
      </c>
      <c r="M9" s="5">
        <v>0.02</v>
      </c>
      <c r="N9" s="5">
        <v>0</v>
      </c>
      <c r="O9" s="43">
        <v>0</v>
      </c>
      <c r="P9" s="35"/>
    </row>
    <row r="10" spans="1:16" s="14" customFormat="1" ht="26.25" thickBot="1">
      <c r="A10" s="44" t="s">
        <v>42</v>
      </c>
      <c r="B10" s="45" t="s">
        <v>19</v>
      </c>
      <c r="C10" s="46">
        <v>10</v>
      </c>
      <c r="D10" s="17">
        <v>10.32</v>
      </c>
      <c r="E10" s="5">
        <v>2.3199999999999998</v>
      </c>
      <c r="F10" s="5">
        <v>2.95</v>
      </c>
      <c r="G10" s="5">
        <v>0</v>
      </c>
      <c r="H10" s="5">
        <v>36.4</v>
      </c>
      <c r="I10" s="5">
        <v>8.8000000000000007</v>
      </c>
      <c r="J10" s="5">
        <v>0.88</v>
      </c>
      <c r="K10" s="5">
        <v>6.3</v>
      </c>
      <c r="L10" s="5">
        <v>0.56000000000000005</v>
      </c>
      <c r="M10" s="5">
        <v>0.27</v>
      </c>
      <c r="N10" s="5">
        <v>0.08</v>
      </c>
      <c r="O10" s="5">
        <v>3.2</v>
      </c>
      <c r="P10" s="35"/>
    </row>
    <row r="11" spans="1:16" s="14" customFormat="1" ht="16.5" thickBot="1">
      <c r="A11" s="75"/>
      <c r="B11" s="48" t="s">
        <v>22</v>
      </c>
      <c r="C11" s="76">
        <f>SUM(C6:C10)</f>
        <v>445</v>
      </c>
      <c r="D11" s="76">
        <f t="shared" ref="D11:O11" si="0">SUM(D6:D10)</f>
        <v>54.09</v>
      </c>
      <c r="E11" s="76">
        <f t="shared" si="0"/>
        <v>15.02</v>
      </c>
      <c r="F11" s="76">
        <f t="shared" si="0"/>
        <v>18.760000000000002</v>
      </c>
      <c r="G11" s="76">
        <f t="shared" si="0"/>
        <v>74.010000000000005</v>
      </c>
      <c r="H11" s="76">
        <f t="shared" si="0"/>
        <v>529.77</v>
      </c>
      <c r="I11" s="76">
        <f t="shared" si="0"/>
        <v>147.21</v>
      </c>
      <c r="J11" s="76">
        <f t="shared" si="0"/>
        <v>42.64</v>
      </c>
      <c r="K11" s="76">
        <f t="shared" si="0"/>
        <v>172.47</v>
      </c>
      <c r="L11" s="76">
        <f t="shared" si="0"/>
        <v>7.1</v>
      </c>
      <c r="M11" s="76">
        <f t="shared" si="0"/>
        <v>4.379999999999999</v>
      </c>
      <c r="N11" s="76">
        <f t="shared" si="0"/>
        <v>2.33</v>
      </c>
      <c r="O11" s="76">
        <f t="shared" si="0"/>
        <v>40.85</v>
      </c>
      <c r="P11" s="35"/>
    </row>
    <row r="12" spans="1:16" s="49" customFormat="1" ht="14.25" customHeight="1" thickBot="1">
      <c r="A12" s="121" t="s">
        <v>33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</row>
    <row r="13" spans="1:16" s="49" customFormat="1">
      <c r="A13" s="42"/>
      <c r="B13" s="8"/>
      <c r="C13" s="11"/>
      <c r="D13" s="5"/>
      <c r="E13" s="13"/>
      <c r="F13" s="13"/>
      <c r="G13" s="13"/>
      <c r="H13" s="13"/>
      <c r="I13" s="5"/>
      <c r="J13" s="5"/>
      <c r="K13" s="5"/>
      <c r="L13" s="5"/>
      <c r="M13" s="5"/>
      <c r="N13" s="5"/>
      <c r="O13" s="5"/>
    </row>
    <row r="14" spans="1:16" s="95" customFormat="1" ht="12.75">
      <c r="A14" s="96">
        <v>60</v>
      </c>
      <c r="B14" s="8" t="s">
        <v>63</v>
      </c>
      <c r="C14" s="11">
        <v>80</v>
      </c>
      <c r="D14" s="5">
        <v>14.34</v>
      </c>
      <c r="E14" s="5">
        <v>1</v>
      </c>
      <c r="F14" s="5">
        <v>7.1</v>
      </c>
      <c r="G14" s="5">
        <v>5.4</v>
      </c>
      <c r="H14" s="5">
        <v>89.5</v>
      </c>
      <c r="I14" s="5">
        <v>3.68</v>
      </c>
      <c r="J14" s="5">
        <v>4.5599999999999996</v>
      </c>
      <c r="K14" s="5">
        <v>4.4000000000000004</v>
      </c>
      <c r="L14" s="5">
        <v>4.4800000000000004</v>
      </c>
      <c r="M14" s="5">
        <v>2.64</v>
      </c>
      <c r="N14" s="5">
        <v>0.4</v>
      </c>
      <c r="O14" s="5">
        <v>115.2</v>
      </c>
      <c r="P14" s="49"/>
    </row>
    <row r="15" spans="1:16" s="14" customFormat="1">
      <c r="A15" s="26">
        <v>403</v>
      </c>
      <c r="B15" s="8" t="s">
        <v>24</v>
      </c>
      <c r="C15" s="11">
        <v>250</v>
      </c>
      <c r="D15" s="5">
        <v>51.34</v>
      </c>
      <c r="E15" s="5">
        <v>25.5</v>
      </c>
      <c r="F15" s="5">
        <v>33.25</v>
      </c>
      <c r="G15" s="5">
        <v>58</v>
      </c>
      <c r="H15" s="5">
        <v>531</v>
      </c>
      <c r="I15" s="5">
        <v>2.2000000000000002</v>
      </c>
      <c r="J15" s="5">
        <v>10.7</v>
      </c>
      <c r="K15" s="5">
        <v>12.8</v>
      </c>
      <c r="L15" s="5">
        <v>6.5</v>
      </c>
      <c r="M15" s="5">
        <v>5</v>
      </c>
      <c r="N15" s="5">
        <v>1.5</v>
      </c>
      <c r="O15" s="5">
        <v>66</v>
      </c>
    </row>
    <row r="16" spans="1:16" s="14" customFormat="1">
      <c r="A16" s="26">
        <v>588</v>
      </c>
      <c r="B16" s="27" t="s">
        <v>21</v>
      </c>
      <c r="C16" s="11">
        <v>200</v>
      </c>
      <c r="D16" s="5">
        <v>6.17</v>
      </c>
      <c r="E16" s="5">
        <v>0.1</v>
      </c>
      <c r="F16" s="5">
        <v>0</v>
      </c>
      <c r="G16" s="5">
        <v>10.4</v>
      </c>
      <c r="H16" s="5">
        <v>41.3</v>
      </c>
      <c r="I16" s="5">
        <v>2.6</v>
      </c>
      <c r="J16" s="5">
        <v>4.8</v>
      </c>
      <c r="K16" s="5">
        <v>5</v>
      </c>
      <c r="L16" s="5">
        <v>3.4</v>
      </c>
      <c r="M16" s="5">
        <v>0.4</v>
      </c>
      <c r="N16" s="5">
        <v>0.83</v>
      </c>
      <c r="O16" s="5">
        <v>11</v>
      </c>
    </row>
    <row r="17" spans="1:15" s="49" customFormat="1" ht="12.75">
      <c r="A17" s="50">
        <v>58233</v>
      </c>
      <c r="B17" s="27" t="s">
        <v>16</v>
      </c>
      <c r="C17" s="51">
        <v>15</v>
      </c>
      <c r="D17" s="5">
        <v>1.26</v>
      </c>
      <c r="E17" s="4">
        <v>0.14000000000000001</v>
      </c>
      <c r="F17" s="4">
        <v>0.14000000000000001</v>
      </c>
      <c r="G17" s="4">
        <v>7.47</v>
      </c>
      <c r="H17" s="4">
        <v>33.97</v>
      </c>
      <c r="I17" s="4">
        <v>3.91</v>
      </c>
      <c r="J17" s="4">
        <v>5.26</v>
      </c>
      <c r="K17" s="4">
        <v>12.47</v>
      </c>
      <c r="L17" s="4">
        <v>0.24</v>
      </c>
      <c r="M17" s="4">
        <v>0.02</v>
      </c>
      <c r="N17" s="4">
        <v>0</v>
      </c>
      <c r="O17" s="29">
        <v>0</v>
      </c>
    </row>
    <row r="18" spans="1:15" s="49" customFormat="1" ht="13.5" thickBot="1">
      <c r="A18" s="44">
        <v>207784</v>
      </c>
      <c r="B18" s="45" t="s">
        <v>18</v>
      </c>
      <c r="C18" s="52">
        <v>10</v>
      </c>
      <c r="D18" s="5">
        <v>0.7</v>
      </c>
      <c r="E18" s="18">
        <v>0.66</v>
      </c>
      <c r="F18" s="18">
        <v>0.12</v>
      </c>
      <c r="G18" s="18">
        <v>3.34</v>
      </c>
      <c r="H18" s="18">
        <v>17.399999999999999</v>
      </c>
      <c r="I18" s="18">
        <v>2.2999999999999998</v>
      </c>
      <c r="J18" s="18">
        <v>3.3</v>
      </c>
      <c r="K18" s="18">
        <v>8.6999999999999993</v>
      </c>
      <c r="L18" s="18">
        <v>0.2</v>
      </c>
      <c r="M18" s="18">
        <v>0.02</v>
      </c>
      <c r="N18" s="18">
        <v>0</v>
      </c>
      <c r="O18" s="53">
        <v>0</v>
      </c>
    </row>
    <row r="19" spans="1:15" s="14" customFormat="1" ht="15.75" thickBot="1">
      <c r="A19" s="54"/>
      <c r="B19" s="55" t="s">
        <v>22</v>
      </c>
      <c r="C19" s="74">
        <f>SUM(C13:C18)</f>
        <v>555</v>
      </c>
      <c r="D19" s="19">
        <f t="shared" ref="D19:O19" si="1">SUM(D13:D18)</f>
        <v>73.810000000000016</v>
      </c>
      <c r="E19" s="19">
        <f t="shared" si="1"/>
        <v>27.400000000000002</v>
      </c>
      <c r="F19" s="19">
        <f t="shared" si="1"/>
        <v>40.61</v>
      </c>
      <c r="G19" s="19">
        <f t="shared" si="1"/>
        <v>84.61</v>
      </c>
      <c r="H19" s="19">
        <f t="shared" si="1"/>
        <v>713.17</v>
      </c>
      <c r="I19" s="19">
        <f t="shared" si="1"/>
        <v>14.690000000000001</v>
      </c>
      <c r="J19" s="19">
        <f t="shared" si="1"/>
        <v>28.62</v>
      </c>
      <c r="K19" s="19">
        <f t="shared" si="1"/>
        <v>43.370000000000005</v>
      </c>
      <c r="L19" s="19">
        <f t="shared" si="1"/>
        <v>14.82</v>
      </c>
      <c r="M19" s="19">
        <f t="shared" si="1"/>
        <v>8.08</v>
      </c>
      <c r="N19" s="19">
        <f t="shared" si="1"/>
        <v>2.73</v>
      </c>
      <c r="O19" s="19">
        <f t="shared" si="1"/>
        <v>192.2</v>
      </c>
    </row>
    <row r="20" spans="1:15" s="14" customFormat="1" ht="15.75" customHeight="1" thickBot="1">
      <c r="A20" s="121" t="s">
        <v>34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5" s="99" customFormat="1" ht="15.75" customHeight="1">
      <c r="A21" s="94"/>
      <c r="B21" s="79"/>
      <c r="C21" s="10"/>
      <c r="D21" s="6"/>
      <c r="E21" s="6"/>
      <c r="F21" s="6"/>
      <c r="G21" s="6"/>
      <c r="H21" s="5"/>
      <c r="I21" s="3"/>
      <c r="J21" s="3"/>
      <c r="K21" s="3"/>
      <c r="L21" s="3"/>
      <c r="M21" s="3"/>
      <c r="N21" s="3"/>
      <c r="O21" s="3"/>
    </row>
    <row r="22" spans="1:15" s="14" customFormat="1" ht="25.5">
      <c r="A22" s="42">
        <v>620</v>
      </c>
      <c r="B22" s="8" t="s">
        <v>39</v>
      </c>
      <c r="C22" s="11">
        <v>100</v>
      </c>
      <c r="D22" s="5">
        <v>31.65</v>
      </c>
      <c r="E22" s="5">
        <v>6.2</v>
      </c>
      <c r="F22" s="5">
        <v>6.6</v>
      </c>
      <c r="G22" s="5">
        <v>3.8</v>
      </c>
      <c r="H22" s="5">
        <v>101</v>
      </c>
      <c r="I22" s="5">
        <v>2.1</v>
      </c>
      <c r="J22" s="5">
        <v>7</v>
      </c>
      <c r="K22" s="5">
        <v>31</v>
      </c>
      <c r="L22" s="5">
        <v>21</v>
      </c>
      <c r="M22" s="5">
        <v>4.7</v>
      </c>
      <c r="N22" s="5">
        <v>1.65</v>
      </c>
      <c r="O22" s="5">
        <v>3.3</v>
      </c>
    </row>
    <row r="23" spans="1:15" s="14" customFormat="1" ht="25.5">
      <c r="A23" s="42">
        <v>469</v>
      </c>
      <c r="B23" s="8" t="s">
        <v>43</v>
      </c>
      <c r="C23" s="11">
        <v>150</v>
      </c>
      <c r="D23" s="5">
        <v>6.25</v>
      </c>
      <c r="E23" s="3">
        <v>5.25</v>
      </c>
      <c r="F23" s="3">
        <v>6.15</v>
      </c>
      <c r="G23" s="5">
        <v>35.25</v>
      </c>
      <c r="H23" s="3">
        <v>154.5</v>
      </c>
      <c r="I23" s="3">
        <v>1.05</v>
      </c>
      <c r="J23" s="3">
        <v>2.25</v>
      </c>
      <c r="K23" s="3">
        <v>4.5</v>
      </c>
      <c r="L23" s="3">
        <v>4.95</v>
      </c>
      <c r="M23" s="3">
        <v>4.05</v>
      </c>
      <c r="N23" s="3">
        <v>1.29</v>
      </c>
      <c r="O23" s="3">
        <v>0</v>
      </c>
    </row>
    <row r="24" spans="1:15" s="14" customFormat="1">
      <c r="A24" s="50" t="s">
        <v>23</v>
      </c>
      <c r="B24" s="8" t="s">
        <v>32</v>
      </c>
      <c r="C24" s="11">
        <v>50</v>
      </c>
      <c r="D24" s="5">
        <v>3</v>
      </c>
      <c r="E24" s="5">
        <v>0.8</v>
      </c>
      <c r="F24" s="5">
        <v>0.35</v>
      </c>
      <c r="G24" s="5">
        <v>11.3</v>
      </c>
      <c r="H24" s="5">
        <v>52.4</v>
      </c>
      <c r="I24" s="5">
        <v>0</v>
      </c>
      <c r="J24" s="13">
        <v>6.1</v>
      </c>
      <c r="K24" s="13">
        <v>11.8</v>
      </c>
      <c r="L24" s="13">
        <v>0.25</v>
      </c>
      <c r="M24" s="13">
        <v>0.01</v>
      </c>
      <c r="N24" s="5">
        <v>0.15</v>
      </c>
      <c r="O24" s="5">
        <v>65.900000000000006</v>
      </c>
    </row>
    <row r="25" spans="1:15" s="14" customFormat="1">
      <c r="A25" s="77">
        <v>528</v>
      </c>
      <c r="B25" s="79" t="s">
        <v>48</v>
      </c>
      <c r="C25" s="10">
        <v>200</v>
      </c>
      <c r="D25" s="6">
        <v>5.71</v>
      </c>
      <c r="E25" s="81">
        <v>0.2</v>
      </c>
      <c r="F25" s="81">
        <v>0</v>
      </c>
      <c r="G25" s="13">
        <v>13.6</v>
      </c>
      <c r="H25" s="13">
        <v>56</v>
      </c>
      <c r="I25" s="6">
        <v>1.6</v>
      </c>
      <c r="J25" s="3">
        <v>1.6</v>
      </c>
      <c r="K25" s="3">
        <v>1</v>
      </c>
      <c r="L25" s="6">
        <v>4.4000000000000004</v>
      </c>
      <c r="M25" s="6">
        <v>0</v>
      </c>
      <c r="N25" s="6">
        <v>2.4</v>
      </c>
      <c r="O25" s="3">
        <v>0</v>
      </c>
    </row>
    <row r="26" spans="1:15" s="97" customFormat="1" ht="12.75">
      <c r="A26" s="101" t="s">
        <v>68</v>
      </c>
      <c r="B26" s="100" t="s">
        <v>69</v>
      </c>
      <c r="C26" s="83">
        <v>100</v>
      </c>
      <c r="D26" s="3">
        <v>33.35</v>
      </c>
      <c r="E26" s="3">
        <v>12.5</v>
      </c>
      <c r="F26" s="3">
        <v>1.2</v>
      </c>
      <c r="G26" s="3">
        <v>16</v>
      </c>
      <c r="H26" s="3">
        <v>85</v>
      </c>
      <c r="I26" s="80">
        <v>15</v>
      </c>
      <c r="J26" s="80">
        <v>4</v>
      </c>
      <c r="K26" s="80">
        <v>17</v>
      </c>
      <c r="L26" s="80">
        <v>0.4</v>
      </c>
      <c r="M26" s="80">
        <v>2.7</v>
      </c>
      <c r="N26" s="80">
        <v>0.8</v>
      </c>
      <c r="O26" s="80">
        <v>15</v>
      </c>
    </row>
    <row r="27" spans="1:15" s="14" customFormat="1">
      <c r="A27" s="50">
        <v>58233</v>
      </c>
      <c r="B27" s="27" t="s">
        <v>16</v>
      </c>
      <c r="C27" s="28">
        <v>15</v>
      </c>
      <c r="D27" s="5">
        <v>1.26</v>
      </c>
      <c r="E27" s="4">
        <v>0.14000000000000001</v>
      </c>
      <c r="F27" s="4">
        <v>0.14000000000000001</v>
      </c>
      <c r="G27" s="4">
        <v>7.47</v>
      </c>
      <c r="H27" s="4">
        <v>33.97</v>
      </c>
      <c r="I27" s="4">
        <v>3.91</v>
      </c>
      <c r="J27" s="4">
        <v>5.26</v>
      </c>
      <c r="K27" s="4">
        <v>12.47</v>
      </c>
      <c r="L27" s="4">
        <v>0.24</v>
      </c>
      <c r="M27" s="4">
        <v>0.02</v>
      </c>
      <c r="N27" s="4">
        <v>0</v>
      </c>
      <c r="O27" s="29">
        <v>0</v>
      </c>
    </row>
    <row r="28" spans="1:15" s="14" customFormat="1" ht="15.75" thickBot="1">
      <c r="A28" s="44">
        <v>207784</v>
      </c>
      <c r="B28" s="45" t="s">
        <v>18</v>
      </c>
      <c r="C28" s="58">
        <v>10</v>
      </c>
      <c r="D28" s="5">
        <v>0.7</v>
      </c>
      <c r="E28" s="18">
        <v>0.66</v>
      </c>
      <c r="F28" s="18">
        <v>0.12</v>
      </c>
      <c r="G28" s="18">
        <v>3.34</v>
      </c>
      <c r="H28" s="18">
        <v>17.399999999999999</v>
      </c>
      <c r="I28" s="18">
        <v>2.2999999999999998</v>
      </c>
      <c r="J28" s="18">
        <v>3.3</v>
      </c>
      <c r="K28" s="18">
        <v>8.6999999999999993</v>
      </c>
      <c r="L28" s="18">
        <v>0.2</v>
      </c>
      <c r="M28" s="18">
        <v>0.02</v>
      </c>
      <c r="N28" s="18">
        <v>0</v>
      </c>
      <c r="O28" s="53">
        <v>0</v>
      </c>
    </row>
    <row r="29" spans="1:15" s="14" customFormat="1" ht="16.5" thickBot="1">
      <c r="A29" s="47"/>
      <c r="B29" s="48" t="s">
        <v>22</v>
      </c>
      <c r="C29" s="59">
        <f t="shared" ref="C29:O29" si="2">SUM(C21:C28)</f>
        <v>625</v>
      </c>
      <c r="D29" s="19">
        <f t="shared" si="2"/>
        <v>81.920000000000016</v>
      </c>
      <c r="E29" s="19">
        <f t="shared" si="2"/>
        <v>25.75</v>
      </c>
      <c r="F29" s="19">
        <f t="shared" si="2"/>
        <v>14.559999999999999</v>
      </c>
      <c r="G29" s="19">
        <f t="shared" si="2"/>
        <v>90.759999999999991</v>
      </c>
      <c r="H29" s="19">
        <f t="shared" si="2"/>
        <v>500.27</v>
      </c>
      <c r="I29" s="19">
        <f t="shared" si="2"/>
        <v>25.96</v>
      </c>
      <c r="J29" s="19">
        <f t="shared" si="2"/>
        <v>29.51</v>
      </c>
      <c r="K29" s="19">
        <f t="shared" si="2"/>
        <v>86.47</v>
      </c>
      <c r="L29" s="19">
        <f t="shared" si="2"/>
        <v>31.439999999999998</v>
      </c>
      <c r="M29" s="19">
        <f t="shared" si="2"/>
        <v>11.5</v>
      </c>
      <c r="N29" s="19">
        <f t="shared" si="2"/>
        <v>6.29</v>
      </c>
      <c r="O29" s="56">
        <f t="shared" si="2"/>
        <v>84.2</v>
      </c>
    </row>
    <row r="30" spans="1:15" ht="15.75" customHeight="1" thickBot="1">
      <c r="A30" s="121" t="s">
        <v>35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  <row r="31" spans="1:15" s="97" customFormat="1" ht="30" customHeight="1">
      <c r="A31" s="94" t="s">
        <v>60</v>
      </c>
      <c r="B31" s="79" t="s">
        <v>61</v>
      </c>
      <c r="C31" s="10">
        <v>80</v>
      </c>
      <c r="D31" s="6">
        <v>8.15</v>
      </c>
      <c r="E31" s="3">
        <v>1.3</v>
      </c>
      <c r="F31" s="3">
        <v>8.1</v>
      </c>
      <c r="G31" s="3">
        <v>7.7</v>
      </c>
      <c r="H31" s="3">
        <v>108.7</v>
      </c>
      <c r="I31" s="3">
        <v>36</v>
      </c>
      <c r="J31" s="3">
        <v>14</v>
      </c>
      <c r="K31" s="3">
        <v>26</v>
      </c>
      <c r="L31" s="3">
        <v>0.48</v>
      </c>
      <c r="M31" s="3">
        <v>0.03</v>
      </c>
      <c r="N31" s="3">
        <v>30.8</v>
      </c>
      <c r="O31" s="3">
        <v>162</v>
      </c>
    </row>
    <row r="32" spans="1:15" s="14" customFormat="1" ht="15.75" customHeight="1">
      <c r="A32" s="42">
        <v>336</v>
      </c>
      <c r="B32" s="8" t="s">
        <v>41</v>
      </c>
      <c r="C32" s="11">
        <v>150</v>
      </c>
      <c r="D32" s="5">
        <v>51.94</v>
      </c>
      <c r="E32" s="5">
        <v>8.24</v>
      </c>
      <c r="F32" s="5">
        <v>12.8</v>
      </c>
      <c r="G32" s="5">
        <v>30</v>
      </c>
      <c r="H32" s="5">
        <v>224.54</v>
      </c>
      <c r="I32" s="5">
        <v>3.75</v>
      </c>
      <c r="J32" s="5">
        <v>20.55</v>
      </c>
      <c r="K32" s="5">
        <v>29.4</v>
      </c>
      <c r="L32" s="5">
        <v>20.399999999999999</v>
      </c>
      <c r="M32" s="5">
        <v>9.4499999999999993</v>
      </c>
      <c r="N32" s="5">
        <v>1.95</v>
      </c>
      <c r="O32" s="5">
        <v>0.45</v>
      </c>
    </row>
    <row r="33" spans="1:16">
      <c r="A33" s="26">
        <v>588</v>
      </c>
      <c r="B33" s="27" t="s">
        <v>21</v>
      </c>
      <c r="C33" s="11">
        <v>200</v>
      </c>
      <c r="D33" s="5">
        <v>6.17</v>
      </c>
      <c r="E33" s="5">
        <v>0.1</v>
      </c>
      <c r="F33" s="5">
        <v>0</v>
      </c>
      <c r="G33" s="5">
        <v>10.4</v>
      </c>
      <c r="H33" s="5">
        <v>41.3</v>
      </c>
      <c r="I33" s="5">
        <v>2.6</v>
      </c>
      <c r="J33" s="5">
        <v>4.8</v>
      </c>
      <c r="K33" s="5">
        <v>5</v>
      </c>
      <c r="L33" s="5">
        <v>3.4</v>
      </c>
      <c r="M33" s="5">
        <v>0.4</v>
      </c>
      <c r="N33" s="5">
        <v>0.83</v>
      </c>
      <c r="O33" s="5">
        <v>11</v>
      </c>
    </row>
    <row r="34" spans="1:16" ht="22.5" customHeight="1">
      <c r="A34" s="26">
        <v>58233</v>
      </c>
      <c r="B34" s="27" t="s">
        <v>16</v>
      </c>
      <c r="C34" s="51">
        <v>15</v>
      </c>
      <c r="D34" s="5">
        <v>1.26</v>
      </c>
      <c r="E34" s="4">
        <v>0.14000000000000001</v>
      </c>
      <c r="F34" s="4">
        <v>0.14000000000000001</v>
      </c>
      <c r="G34" s="4">
        <v>7.47</v>
      </c>
      <c r="H34" s="4">
        <v>33.97</v>
      </c>
      <c r="I34" s="4">
        <v>3.91</v>
      </c>
      <c r="J34" s="4">
        <v>5.26</v>
      </c>
      <c r="K34" s="4">
        <v>12.47</v>
      </c>
      <c r="L34" s="4">
        <v>0.24</v>
      </c>
      <c r="M34" s="4">
        <v>0.02</v>
      </c>
      <c r="N34" s="4">
        <v>0</v>
      </c>
      <c r="O34" s="29">
        <v>0</v>
      </c>
    </row>
    <row r="35" spans="1:16" ht="15.75" thickBot="1">
      <c r="A35" s="44">
        <v>207784</v>
      </c>
      <c r="B35" s="45" t="s">
        <v>18</v>
      </c>
      <c r="C35" s="52">
        <v>10</v>
      </c>
      <c r="D35" s="5">
        <v>0.7</v>
      </c>
      <c r="E35" s="18">
        <v>0.66</v>
      </c>
      <c r="F35" s="18">
        <v>0.12</v>
      </c>
      <c r="G35" s="18">
        <v>3.34</v>
      </c>
      <c r="H35" s="18">
        <v>17.399999999999999</v>
      </c>
      <c r="I35" s="18">
        <v>2.2999999999999998</v>
      </c>
      <c r="J35" s="18">
        <v>3.3</v>
      </c>
      <c r="K35" s="18">
        <v>8.6999999999999993</v>
      </c>
      <c r="L35" s="18">
        <v>0.2</v>
      </c>
      <c r="M35" s="18">
        <v>0.02</v>
      </c>
      <c r="N35" s="18">
        <v>0</v>
      </c>
      <c r="O35" s="53">
        <v>0</v>
      </c>
    </row>
    <row r="36" spans="1:16" ht="22.5" customHeight="1" thickBot="1">
      <c r="A36" s="60"/>
      <c r="B36" s="48" t="s">
        <v>22</v>
      </c>
      <c r="C36" s="31">
        <f t="shared" ref="C36:O36" si="3">SUM(C31:C35)</f>
        <v>455</v>
      </c>
      <c r="D36" s="19">
        <f t="shared" si="3"/>
        <v>68.22</v>
      </c>
      <c r="E36" s="19">
        <f t="shared" si="3"/>
        <v>10.440000000000001</v>
      </c>
      <c r="F36" s="19">
        <f t="shared" si="3"/>
        <v>21.16</v>
      </c>
      <c r="G36" s="19">
        <f t="shared" si="3"/>
        <v>58.91</v>
      </c>
      <c r="H36" s="19">
        <f t="shared" si="3"/>
        <v>425.90999999999997</v>
      </c>
      <c r="I36" s="19">
        <f t="shared" si="3"/>
        <v>48.56</v>
      </c>
      <c r="J36" s="19">
        <f t="shared" si="3"/>
        <v>47.909999999999989</v>
      </c>
      <c r="K36" s="19">
        <f t="shared" si="3"/>
        <v>81.570000000000007</v>
      </c>
      <c r="L36" s="19">
        <f t="shared" si="3"/>
        <v>24.719999999999995</v>
      </c>
      <c r="M36" s="19">
        <f t="shared" si="3"/>
        <v>9.9199999999999982</v>
      </c>
      <c r="N36" s="19">
        <f t="shared" si="3"/>
        <v>33.58</v>
      </c>
      <c r="O36" s="56">
        <f t="shared" si="3"/>
        <v>173.45</v>
      </c>
    </row>
    <row r="37" spans="1:16" s="14" customFormat="1" ht="15.75" thickBot="1">
      <c r="A37" s="121" t="s">
        <v>36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3"/>
    </row>
    <row r="38" spans="1:16" s="97" customFormat="1" ht="15.75" customHeight="1">
      <c r="A38" s="102" t="s">
        <v>53</v>
      </c>
      <c r="B38" s="79" t="s">
        <v>58</v>
      </c>
      <c r="C38" s="10">
        <v>60</v>
      </c>
      <c r="D38" s="6">
        <v>19.11</v>
      </c>
      <c r="E38" s="6">
        <v>1.5</v>
      </c>
      <c r="F38" s="6">
        <v>0.76</v>
      </c>
      <c r="G38" s="6">
        <v>6.76</v>
      </c>
      <c r="H38" s="6">
        <v>33.76</v>
      </c>
      <c r="I38" s="6">
        <v>0.46</v>
      </c>
      <c r="J38" s="6">
        <v>0</v>
      </c>
      <c r="K38" s="6">
        <v>2.63</v>
      </c>
      <c r="L38" s="6">
        <v>1.66</v>
      </c>
      <c r="M38" s="6">
        <v>1.58</v>
      </c>
      <c r="N38" s="6">
        <v>18.760000000000002</v>
      </c>
      <c r="O38" s="6">
        <v>60</v>
      </c>
    </row>
    <row r="39" spans="1:16" s="49" customFormat="1">
      <c r="A39" s="78">
        <v>322</v>
      </c>
      <c r="B39" s="79" t="s">
        <v>51</v>
      </c>
      <c r="C39" s="10">
        <v>75</v>
      </c>
      <c r="D39" s="6">
        <v>31.45</v>
      </c>
      <c r="E39" s="6">
        <v>10.37</v>
      </c>
      <c r="F39" s="6">
        <v>1.94</v>
      </c>
      <c r="G39" s="5">
        <v>6.8</v>
      </c>
      <c r="H39" s="6">
        <v>84.94</v>
      </c>
      <c r="I39" s="6">
        <v>1.95</v>
      </c>
      <c r="J39" s="6">
        <v>4.28</v>
      </c>
      <c r="K39" s="6">
        <v>12</v>
      </c>
      <c r="L39" s="6">
        <v>2.93</v>
      </c>
      <c r="M39" s="6">
        <v>3.53</v>
      </c>
      <c r="N39" s="6">
        <v>4.32</v>
      </c>
      <c r="O39" s="6">
        <v>5.03</v>
      </c>
    </row>
    <row r="40" spans="1:16" s="49" customFormat="1" ht="27" customHeight="1">
      <c r="A40" s="85">
        <v>472</v>
      </c>
      <c r="B40" s="82" t="s">
        <v>50</v>
      </c>
      <c r="C40" s="83">
        <v>150</v>
      </c>
      <c r="D40" s="3">
        <v>23.31</v>
      </c>
      <c r="E40" s="3">
        <v>2.85</v>
      </c>
      <c r="F40" s="3">
        <v>0.75</v>
      </c>
      <c r="G40" s="5">
        <v>25.2</v>
      </c>
      <c r="H40" s="3">
        <v>121.5</v>
      </c>
      <c r="I40" s="3">
        <v>1.8</v>
      </c>
      <c r="J40" s="3">
        <v>8.25</v>
      </c>
      <c r="K40" s="3">
        <v>10.199999999999999</v>
      </c>
      <c r="L40" s="3">
        <v>6.6</v>
      </c>
      <c r="M40" s="3">
        <v>10.050000000000001</v>
      </c>
      <c r="N40" s="3">
        <v>2.37</v>
      </c>
      <c r="O40" s="3">
        <v>24</v>
      </c>
    </row>
    <row r="41" spans="1:16" s="95" customFormat="1" ht="15.75" customHeight="1">
      <c r="A41" s="94">
        <v>628</v>
      </c>
      <c r="B41" s="79" t="s">
        <v>52</v>
      </c>
      <c r="C41" s="10">
        <v>200</v>
      </c>
      <c r="D41" s="6">
        <v>2.86</v>
      </c>
      <c r="E41" s="6">
        <v>0.12</v>
      </c>
      <c r="F41" s="6">
        <v>0</v>
      </c>
      <c r="G41" s="6">
        <v>12</v>
      </c>
      <c r="H41" s="5">
        <v>48.6</v>
      </c>
      <c r="I41" s="6">
        <v>1.2</v>
      </c>
      <c r="J41" s="3">
        <v>1.6</v>
      </c>
      <c r="K41" s="3">
        <v>1</v>
      </c>
      <c r="L41" s="6">
        <v>4.4000000000000004</v>
      </c>
      <c r="M41" s="6">
        <v>0</v>
      </c>
      <c r="N41" s="6">
        <v>3</v>
      </c>
      <c r="O41" s="3">
        <v>0</v>
      </c>
    </row>
    <row r="42" spans="1:16" s="2" customFormat="1" ht="15.75" customHeight="1">
      <c r="A42" s="12" t="s">
        <v>25</v>
      </c>
      <c r="B42" s="25" t="s">
        <v>29</v>
      </c>
      <c r="C42" s="7">
        <v>200</v>
      </c>
      <c r="D42" s="3">
        <v>35</v>
      </c>
      <c r="E42" s="5">
        <v>0.7</v>
      </c>
      <c r="F42" s="5">
        <v>0.2</v>
      </c>
      <c r="G42" s="5">
        <v>12</v>
      </c>
      <c r="H42" s="5">
        <v>52.9</v>
      </c>
      <c r="I42" s="5">
        <v>2.9</v>
      </c>
      <c r="J42" s="5">
        <v>5.4</v>
      </c>
      <c r="K42" s="5">
        <v>3.5</v>
      </c>
      <c r="L42" s="3">
        <v>3.6</v>
      </c>
      <c r="M42" s="3">
        <v>2</v>
      </c>
      <c r="N42" s="3">
        <v>36</v>
      </c>
      <c r="O42" s="9">
        <v>21</v>
      </c>
      <c r="P42" s="22"/>
    </row>
    <row r="43" spans="1:16" s="14" customFormat="1">
      <c r="A43" s="50">
        <v>58233</v>
      </c>
      <c r="B43" s="27" t="s">
        <v>16</v>
      </c>
      <c r="C43" s="51">
        <v>15</v>
      </c>
      <c r="D43" s="5">
        <v>1.26</v>
      </c>
      <c r="E43" s="20">
        <v>0.14000000000000001</v>
      </c>
      <c r="F43" s="20">
        <v>0.14000000000000001</v>
      </c>
      <c r="G43" s="20">
        <v>7.47</v>
      </c>
      <c r="H43" s="20">
        <v>33.97</v>
      </c>
      <c r="I43" s="4">
        <v>3.91</v>
      </c>
      <c r="J43" s="4">
        <v>5.26</v>
      </c>
      <c r="K43" s="4">
        <v>12.47</v>
      </c>
      <c r="L43" s="4">
        <v>0.24</v>
      </c>
      <c r="M43" s="4">
        <v>0.02</v>
      </c>
      <c r="N43" s="4">
        <v>0</v>
      </c>
      <c r="O43" s="29">
        <v>0</v>
      </c>
    </row>
    <row r="44" spans="1:16" s="14" customFormat="1" ht="15.75" thickBot="1">
      <c r="A44" s="44">
        <v>207784</v>
      </c>
      <c r="B44" s="45" t="s">
        <v>18</v>
      </c>
      <c r="C44" s="52">
        <v>10</v>
      </c>
      <c r="D44" s="5">
        <v>0.7</v>
      </c>
      <c r="E44" s="18">
        <v>0.66</v>
      </c>
      <c r="F44" s="18">
        <v>0.12</v>
      </c>
      <c r="G44" s="18">
        <v>3.34</v>
      </c>
      <c r="H44" s="18">
        <v>17.399999999999999</v>
      </c>
      <c r="I44" s="18">
        <v>2.2999999999999998</v>
      </c>
      <c r="J44" s="18">
        <v>3.3</v>
      </c>
      <c r="K44" s="18">
        <v>8.6999999999999993</v>
      </c>
      <c r="L44" s="18">
        <v>0.2</v>
      </c>
      <c r="M44" s="18">
        <v>0.02</v>
      </c>
      <c r="N44" s="18">
        <v>0</v>
      </c>
      <c r="O44" s="53">
        <v>0</v>
      </c>
    </row>
    <row r="45" spans="1:16" s="61" customFormat="1" ht="16.5" thickBot="1">
      <c r="A45" s="47"/>
      <c r="B45" s="48" t="s">
        <v>22</v>
      </c>
      <c r="C45" s="76">
        <f t="shared" ref="C45:O45" si="4">SUM(C38:C44)</f>
        <v>710</v>
      </c>
      <c r="D45" s="84">
        <f t="shared" si="4"/>
        <v>113.69000000000001</v>
      </c>
      <c r="E45" s="84">
        <f t="shared" si="4"/>
        <v>16.339999999999996</v>
      </c>
      <c r="F45" s="84">
        <f t="shared" si="4"/>
        <v>3.9100000000000006</v>
      </c>
      <c r="G45" s="84">
        <f t="shared" si="4"/>
        <v>73.570000000000007</v>
      </c>
      <c r="H45" s="84">
        <f t="shared" si="4"/>
        <v>393.06999999999994</v>
      </c>
      <c r="I45" s="84">
        <f t="shared" si="4"/>
        <v>14.52</v>
      </c>
      <c r="J45" s="84">
        <f t="shared" si="4"/>
        <v>28.09</v>
      </c>
      <c r="K45" s="84">
        <f t="shared" si="4"/>
        <v>50.5</v>
      </c>
      <c r="L45" s="84">
        <f t="shared" si="4"/>
        <v>19.63</v>
      </c>
      <c r="M45" s="84">
        <f t="shared" si="4"/>
        <v>17.2</v>
      </c>
      <c r="N45" s="84">
        <f t="shared" si="4"/>
        <v>64.45</v>
      </c>
      <c r="O45" s="84">
        <f t="shared" si="4"/>
        <v>110.03</v>
      </c>
    </row>
    <row r="46" spans="1:16" s="14" customFormat="1" ht="15.75" customHeight="1" thickBot="1">
      <c r="A46" s="121" t="s">
        <v>20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3"/>
    </row>
    <row r="47" spans="1:16" s="14" customFormat="1">
      <c r="A47" s="40">
        <v>257</v>
      </c>
      <c r="B47" s="8" t="s">
        <v>47</v>
      </c>
      <c r="C47" s="11">
        <v>220</v>
      </c>
      <c r="D47" s="41">
        <v>27.05</v>
      </c>
      <c r="E47" s="5">
        <v>7.2</v>
      </c>
      <c r="F47" s="5">
        <v>4</v>
      </c>
      <c r="G47" s="5">
        <v>39.6</v>
      </c>
      <c r="H47" s="5">
        <v>222</v>
      </c>
      <c r="I47" s="5">
        <v>4.8</v>
      </c>
      <c r="J47" s="5">
        <v>6</v>
      </c>
      <c r="K47" s="5">
        <v>18.600000000000001</v>
      </c>
      <c r="L47" s="5">
        <v>4.4000000000000004</v>
      </c>
      <c r="M47" s="5">
        <v>5.4</v>
      </c>
      <c r="N47" s="5">
        <v>0</v>
      </c>
      <c r="O47" s="5">
        <v>0</v>
      </c>
    </row>
    <row r="48" spans="1:16" s="95" customFormat="1" ht="15.75" customHeight="1">
      <c r="A48" s="94">
        <v>642</v>
      </c>
      <c r="B48" s="79" t="s">
        <v>65</v>
      </c>
      <c r="C48" s="10">
        <v>200</v>
      </c>
      <c r="D48" s="6">
        <v>18.7</v>
      </c>
      <c r="E48" s="6">
        <v>8.6</v>
      </c>
      <c r="F48" s="6">
        <v>2.75</v>
      </c>
      <c r="G48" s="6">
        <v>30.1</v>
      </c>
      <c r="H48" s="6">
        <v>178</v>
      </c>
      <c r="I48" s="6">
        <v>17.2</v>
      </c>
      <c r="J48" s="3">
        <v>6.2</v>
      </c>
      <c r="K48" s="3">
        <v>22</v>
      </c>
      <c r="L48" s="6">
        <v>5.6</v>
      </c>
      <c r="M48" s="6">
        <v>4</v>
      </c>
      <c r="N48" s="6">
        <v>1.8</v>
      </c>
      <c r="O48" s="3">
        <v>4.4000000000000004</v>
      </c>
    </row>
    <row r="49" spans="1:15" s="14" customFormat="1" ht="15.75" customHeight="1">
      <c r="A49" s="26">
        <v>58233</v>
      </c>
      <c r="B49" s="27" t="s">
        <v>16</v>
      </c>
      <c r="C49" s="28">
        <v>15</v>
      </c>
      <c r="D49" s="5">
        <v>1.26</v>
      </c>
      <c r="E49" s="4">
        <v>0.14000000000000001</v>
      </c>
      <c r="F49" s="4">
        <v>0.14000000000000001</v>
      </c>
      <c r="G49" s="4">
        <v>7.47</v>
      </c>
      <c r="H49" s="4">
        <v>33.97</v>
      </c>
      <c r="I49" s="4">
        <v>3.91</v>
      </c>
      <c r="J49" s="4">
        <v>5.26</v>
      </c>
      <c r="K49" s="4">
        <v>12.47</v>
      </c>
      <c r="L49" s="4">
        <v>0.24</v>
      </c>
      <c r="M49" s="4">
        <v>0.02</v>
      </c>
      <c r="N49" s="4">
        <v>0</v>
      </c>
      <c r="O49" s="29">
        <v>0</v>
      </c>
    </row>
    <row r="50" spans="1:15" s="14" customFormat="1" ht="15.75" customHeight="1">
      <c r="A50" s="26">
        <v>207784</v>
      </c>
      <c r="B50" s="27" t="s">
        <v>18</v>
      </c>
      <c r="C50" s="28">
        <v>10</v>
      </c>
      <c r="D50" s="5">
        <v>0.7</v>
      </c>
      <c r="E50" s="4">
        <v>0.66</v>
      </c>
      <c r="F50" s="4">
        <v>0.12</v>
      </c>
      <c r="G50" s="4">
        <v>3.34</v>
      </c>
      <c r="H50" s="4">
        <v>17.399999999999999</v>
      </c>
      <c r="I50" s="4">
        <v>2.2999999999999998</v>
      </c>
      <c r="J50" s="4">
        <v>3.3</v>
      </c>
      <c r="K50" s="4">
        <v>8.6999999999999993</v>
      </c>
      <c r="L50" s="4">
        <v>0.2</v>
      </c>
      <c r="M50" s="4">
        <v>0.02</v>
      </c>
      <c r="N50" s="4">
        <v>0</v>
      </c>
      <c r="O50" s="29">
        <v>0</v>
      </c>
    </row>
    <row r="51" spans="1:15" s="14" customFormat="1" ht="26.25" thickBot="1">
      <c r="A51" s="44" t="s">
        <v>42</v>
      </c>
      <c r="B51" s="45" t="s">
        <v>19</v>
      </c>
      <c r="C51" s="46">
        <v>10</v>
      </c>
      <c r="D51" s="17">
        <v>10.32</v>
      </c>
      <c r="E51" s="5">
        <v>2.3199999999999998</v>
      </c>
      <c r="F51" s="5">
        <v>2.95</v>
      </c>
      <c r="G51" s="5">
        <v>0</v>
      </c>
      <c r="H51" s="5">
        <v>36.4</v>
      </c>
      <c r="I51" s="5">
        <v>8.8000000000000007</v>
      </c>
      <c r="J51" s="5">
        <v>0.88</v>
      </c>
      <c r="K51" s="5">
        <v>6.3</v>
      </c>
      <c r="L51" s="5">
        <v>0.56000000000000005</v>
      </c>
      <c r="M51" s="5">
        <v>0.27</v>
      </c>
      <c r="N51" s="5">
        <v>0.08</v>
      </c>
      <c r="O51" s="5">
        <v>3.2</v>
      </c>
    </row>
    <row r="52" spans="1:15" s="14" customFormat="1" ht="22.5" customHeight="1" thickBot="1">
      <c r="A52" s="47"/>
      <c r="B52" s="48" t="s">
        <v>22</v>
      </c>
      <c r="C52" s="59">
        <f>SUM(C47:C51)</f>
        <v>455</v>
      </c>
      <c r="D52" s="19">
        <f>SUM(D47:D51)</f>
        <v>58.03</v>
      </c>
      <c r="E52" s="19">
        <f t="shared" ref="E52:O52" si="5">SUM(E47:E51)</f>
        <v>18.920000000000002</v>
      </c>
      <c r="F52" s="19">
        <f t="shared" si="5"/>
        <v>9.9600000000000009</v>
      </c>
      <c r="G52" s="19">
        <f t="shared" si="5"/>
        <v>80.510000000000005</v>
      </c>
      <c r="H52" s="19">
        <f t="shared" si="5"/>
        <v>487.77</v>
      </c>
      <c r="I52" s="19">
        <f t="shared" si="5"/>
        <v>37.010000000000005</v>
      </c>
      <c r="J52" s="19">
        <f t="shared" si="5"/>
        <v>21.64</v>
      </c>
      <c r="K52" s="19">
        <f t="shared" si="5"/>
        <v>68.069999999999993</v>
      </c>
      <c r="L52" s="19">
        <f t="shared" si="5"/>
        <v>11</v>
      </c>
      <c r="M52" s="19">
        <f t="shared" si="5"/>
        <v>9.7099999999999991</v>
      </c>
      <c r="N52" s="19">
        <f t="shared" si="5"/>
        <v>1.8800000000000001</v>
      </c>
      <c r="O52" s="56">
        <f t="shared" si="5"/>
        <v>7.6000000000000005</v>
      </c>
    </row>
    <row r="53" spans="1:15" s="49" customFormat="1" ht="30" customHeight="1" thickBot="1">
      <c r="A53" s="124" t="s">
        <v>45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6"/>
    </row>
    <row r="54" spans="1:15" s="97" customFormat="1" ht="12.75">
      <c r="A54" s="94"/>
      <c r="B54" s="79"/>
      <c r="C54" s="10"/>
      <c r="D54" s="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95" customFormat="1" ht="12.75">
      <c r="A55" s="96">
        <v>277</v>
      </c>
      <c r="B55" s="24" t="s">
        <v>71</v>
      </c>
      <c r="C55" s="10">
        <v>100</v>
      </c>
      <c r="D55" s="6">
        <v>45.49</v>
      </c>
      <c r="E55" s="6">
        <v>22.56</v>
      </c>
      <c r="F55" s="6">
        <v>7.96</v>
      </c>
      <c r="G55" s="6">
        <v>24.9</v>
      </c>
      <c r="H55" s="6">
        <v>179.1</v>
      </c>
      <c r="I55" s="23">
        <v>1.8</v>
      </c>
      <c r="J55" s="23">
        <v>11.5</v>
      </c>
      <c r="K55" s="23">
        <v>11.4</v>
      </c>
      <c r="L55" s="23">
        <v>4.3</v>
      </c>
      <c r="M55" s="23">
        <v>2.7</v>
      </c>
      <c r="N55" s="23">
        <v>0.92</v>
      </c>
      <c r="O55" s="23">
        <v>26.2</v>
      </c>
    </row>
    <row r="56" spans="1:15" s="97" customFormat="1" ht="14.25" customHeight="1">
      <c r="A56" s="94">
        <v>465</v>
      </c>
      <c r="B56" s="82" t="s">
        <v>64</v>
      </c>
      <c r="C56" s="83">
        <v>150</v>
      </c>
      <c r="D56" s="3">
        <v>8.84</v>
      </c>
      <c r="E56" s="3">
        <v>8.2799999999999994</v>
      </c>
      <c r="F56" s="3">
        <v>6.78</v>
      </c>
      <c r="G56" s="3">
        <v>39.880000000000003</v>
      </c>
      <c r="H56" s="3">
        <v>252.68</v>
      </c>
      <c r="I56" s="3">
        <v>0.15</v>
      </c>
      <c r="J56" s="3">
        <v>1.2</v>
      </c>
      <c r="K56" s="3">
        <v>3.15</v>
      </c>
      <c r="L56" s="3">
        <v>33</v>
      </c>
      <c r="M56" s="3">
        <v>7.05</v>
      </c>
      <c r="N56" s="3">
        <v>0.78</v>
      </c>
      <c r="O56" s="3">
        <v>0</v>
      </c>
    </row>
    <row r="57" spans="1:15" s="95" customFormat="1" ht="14.25" customHeight="1">
      <c r="A57" s="94">
        <v>628</v>
      </c>
      <c r="B57" s="79" t="s">
        <v>52</v>
      </c>
      <c r="C57" s="10" t="s">
        <v>66</v>
      </c>
      <c r="D57" s="6">
        <v>2.86</v>
      </c>
      <c r="E57" s="6">
        <v>0.12</v>
      </c>
      <c r="F57" s="6">
        <v>0</v>
      </c>
      <c r="G57" s="6">
        <v>12</v>
      </c>
      <c r="H57" s="5">
        <v>48.6</v>
      </c>
      <c r="I57" s="6">
        <v>1.2</v>
      </c>
      <c r="J57" s="3">
        <v>1.6</v>
      </c>
      <c r="K57" s="3">
        <v>1</v>
      </c>
      <c r="L57" s="6">
        <v>4.4000000000000004</v>
      </c>
      <c r="M57" s="6">
        <v>0</v>
      </c>
      <c r="N57" s="6">
        <v>3</v>
      </c>
      <c r="O57" s="3">
        <v>0</v>
      </c>
    </row>
    <row r="58" spans="1:15" s="63" customFormat="1" ht="12.75">
      <c r="A58" s="50">
        <v>58233</v>
      </c>
      <c r="B58" s="27" t="s">
        <v>26</v>
      </c>
      <c r="C58" s="51">
        <v>15</v>
      </c>
      <c r="D58" s="5">
        <v>1.26</v>
      </c>
      <c r="E58" s="4">
        <v>0.14000000000000001</v>
      </c>
      <c r="F58" s="4">
        <v>0.14000000000000001</v>
      </c>
      <c r="G58" s="4">
        <v>7.47</v>
      </c>
      <c r="H58" s="4">
        <v>33.97</v>
      </c>
      <c r="I58" s="4">
        <v>3.91</v>
      </c>
      <c r="J58" s="4">
        <v>5.26</v>
      </c>
      <c r="K58" s="4">
        <v>12.47</v>
      </c>
      <c r="L58" s="4">
        <v>0.24</v>
      </c>
      <c r="M58" s="4">
        <v>0.02</v>
      </c>
      <c r="N58" s="4">
        <v>0</v>
      </c>
      <c r="O58" s="29">
        <v>0</v>
      </c>
    </row>
    <row r="59" spans="1:15" s="49" customFormat="1" ht="14.25" customHeight="1" thickBot="1">
      <c r="A59" s="44">
        <v>207784</v>
      </c>
      <c r="B59" s="45" t="s">
        <v>18</v>
      </c>
      <c r="C59" s="52">
        <v>10</v>
      </c>
      <c r="D59" s="5">
        <v>0.7</v>
      </c>
      <c r="E59" s="18">
        <v>0.66</v>
      </c>
      <c r="F59" s="18">
        <v>0.12</v>
      </c>
      <c r="G59" s="18">
        <v>3.34</v>
      </c>
      <c r="H59" s="18">
        <v>17.399999999999999</v>
      </c>
      <c r="I59" s="18">
        <v>2.2999999999999998</v>
      </c>
      <c r="J59" s="18">
        <v>3.3</v>
      </c>
      <c r="K59" s="18">
        <v>8.6999999999999993</v>
      </c>
      <c r="L59" s="18">
        <v>0.2</v>
      </c>
      <c r="M59" s="18">
        <v>0.02</v>
      </c>
      <c r="N59" s="18">
        <v>0</v>
      </c>
      <c r="O59" s="53">
        <v>0</v>
      </c>
    </row>
    <row r="60" spans="1:15" s="49" customFormat="1" ht="13.5" thickBot="1">
      <c r="A60" s="54"/>
      <c r="B60" s="55" t="s">
        <v>22</v>
      </c>
      <c r="C60" s="31">
        <f t="shared" ref="C60:O60" si="6">SUM(C54:C59)</f>
        <v>275</v>
      </c>
      <c r="D60" s="19">
        <f t="shared" si="6"/>
        <v>59.15</v>
      </c>
      <c r="E60" s="31">
        <f t="shared" si="6"/>
        <v>31.759999999999998</v>
      </c>
      <c r="F60" s="31">
        <f t="shared" si="6"/>
        <v>15</v>
      </c>
      <c r="G60" s="31">
        <f t="shared" si="6"/>
        <v>87.59</v>
      </c>
      <c r="H60" s="31">
        <f t="shared" si="6"/>
        <v>531.75</v>
      </c>
      <c r="I60" s="31">
        <f t="shared" si="6"/>
        <v>9.36</v>
      </c>
      <c r="J60" s="31">
        <f t="shared" si="6"/>
        <v>22.86</v>
      </c>
      <c r="K60" s="31">
        <f t="shared" si="6"/>
        <v>36.72</v>
      </c>
      <c r="L60" s="31">
        <f t="shared" si="6"/>
        <v>42.14</v>
      </c>
      <c r="M60" s="31">
        <f t="shared" si="6"/>
        <v>9.7899999999999991</v>
      </c>
      <c r="N60" s="31">
        <f t="shared" si="6"/>
        <v>4.7</v>
      </c>
      <c r="O60" s="64">
        <f t="shared" si="6"/>
        <v>26.2</v>
      </c>
    </row>
    <row r="61" spans="1:15" s="14" customFormat="1" ht="15.75" customHeight="1" thickBot="1">
      <c r="A61" s="121" t="s">
        <v>37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3"/>
    </row>
    <row r="62" spans="1:15" s="97" customFormat="1" ht="12.75">
      <c r="A62" s="94">
        <v>29</v>
      </c>
      <c r="B62" s="79" t="s">
        <v>62</v>
      </c>
      <c r="C62" s="10">
        <v>80</v>
      </c>
      <c r="D62" s="6">
        <v>17.07</v>
      </c>
      <c r="E62" s="3">
        <v>0.96</v>
      </c>
      <c r="F62" s="3">
        <v>4.96</v>
      </c>
      <c r="G62" s="3">
        <v>5.92</v>
      </c>
      <c r="H62" s="3">
        <v>72.16</v>
      </c>
      <c r="I62" s="3">
        <v>3.84</v>
      </c>
      <c r="J62" s="3">
        <v>3.2</v>
      </c>
      <c r="K62" s="3">
        <v>3.12</v>
      </c>
      <c r="L62" s="3">
        <v>2.64</v>
      </c>
      <c r="M62" s="3">
        <v>1.6</v>
      </c>
      <c r="N62" s="3">
        <v>53.6</v>
      </c>
      <c r="O62" s="3">
        <v>0.24</v>
      </c>
    </row>
    <row r="63" spans="1:15" s="97" customFormat="1" ht="15.75" customHeight="1">
      <c r="A63" s="94">
        <v>423</v>
      </c>
      <c r="B63" s="82" t="s">
        <v>67</v>
      </c>
      <c r="C63" s="83">
        <v>60</v>
      </c>
      <c r="D63" s="3">
        <v>32.61</v>
      </c>
      <c r="E63" s="3">
        <v>6</v>
      </c>
      <c r="F63" s="3">
        <v>7.2</v>
      </c>
      <c r="G63" s="3">
        <v>4.8</v>
      </c>
      <c r="H63" s="5">
        <v>108</v>
      </c>
      <c r="I63" s="3">
        <v>7.33</v>
      </c>
      <c r="J63" s="3">
        <v>12.67</v>
      </c>
      <c r="K63" s="3">
        <v>88.32</v>
      </c>
      <c r="L63" s="3">
        <v>1.33</v>
      </c>
      <c r="M63" s="3">
        <v>0.02</v>
      </c>
      <c r="N63" s="3">
        <f t="shared" ref="N63" si="7">N65/100*60</f>
        <v>0.09</v>
      </c>
      <c r="O63" s="3">
        <v>17.04</v>
      </c>
    </row>
    <row r="64" spans="1:15" s="14" customFormat="1" ht="26.25">
      <c r="A64" s="57">
        <v>468</v>
      </c>
      <c r="B64" s="27" t="s">
        <v>31</v>
      </c>
      <c r="C64" s="62">
        <v>150</v>
      </c>
      <c r="D64" s="5">
        <v>5.44</v>
      </c>
      <c r="E64" s="3">
        <v>14.55</v>
      </c>
      <c r="F64" s="3">
        <v>7.2</v>
      </c>
      <c r="G64" s="5">
        <v>38.4</v>
      </c>
      <c r="H64" s="3">
        <v>189</v>
      </c>
      <c r="I64" s="3">
        <v>7.05</v>
      </c>
      <c r="J64" s="3">
        <v>16.5</v>
      </c>
      <c r="K64" s="3">
        <v>19.5</v>
      </c>
      <c r="L64" s="3">
        <v>27</v>
      </c>
      <c r="M64" s="3">
        <v>22.7</v>
      </c>
      <c r="N64" s="3">
        <v>11.1</v>
      </c>
      <c r="O64" s="3">
        <v>0.3</v>
      </c>
    </row>
    <row r="65" spans="1:17" s="14" customFormat="1">
      <c r="A65" s="50" t="s">
        <v>23</v>
      </c>
      <c r="B65" s="8" t="s">
        <v>32</v>
      </c>
      <c r="C65" s="11">
        <v>50</v>
      </c>
      <c r="D65" s="5">
        <v>3</v>
      </c>
      <c r="E65" s="5">
        <v>0.8</v>
      </c>
      <c r="F65" s="5">
        <v>0.35</v>
      </c>
      <c r="G65" s="5">
        <v>11.3</v>
      </c>
      <c r="H65" s="5">
        <v>52.4</v>
      </c>
      <c r="I65" s="5">
        <v>0</v>
      </c>
      <c r="J65" s="13">
        <v>6.1</v>
      </c>
      <c r="K65" s="13">
        <v>11.8</v>
      </c>
      <c r="L65" s="13">
        <v>0.25</v>
      </c>
      <c r="M65" s="13">
        <v>0.01</v>
      </c>
      <c r="N65" s="5">
        <v>0.15</v>
      </c>
      <c r="O65" s="5">
        <v>65.900000000000006</v>
      </c>
    </row>
    <row r="66" spans="1:17" s="14" customFormat="1">
      <c r="A66" s="26">
        <v>588</v>
      </c>
      <c r="B66" s="27" t="s">
        <v>21</v>
      </c>
      <c r="C66" s="11">
        <v>200</v>
      </c>
      <c r="D66" s="5">
        <v>6.17</v>
      </c>
      <c r="E66" s="5">
        <v>0.1</v>
      </c>
      <c r="F66" s="5">
        <v>0</v>
      </c>
      <c r="G66" s="5">
        <v>10.4</v>
      </c>
      <c r="H66" s="5">
        <v>41.3</v>
      </c>
      <c r="I66" s="5">
        <v>2.6</v>
      </c>
      <c r="J66" s="5">
        <v>4.8</v>
      </c>
      <c r="K66" s="5">
        <v>5</v>
      </c>
      <c r="L66" s="5">
        <v>3.4</v>
      </c>
      <c r="M66" s="5">
        <v>0.4</v>
      </c>
      <c r="N66" s="5">
        <v>0.83</v>
      </c>
      <c r="O66" s="5">
        <v>11</v>
      </c>
    </row>
    <row r="67" spans="1:17" s="97" customFormat="1" ht="12.75">
      <c r="A67" s="101" t="s">
        <v>68</v>
      </c>
      <c r="B67" s="100" t="s">
        <v>69</v>
      </c>
      <c r="C67" s="83">
        <v>100</v>
      </c>
      <c r="D67" s="3">
        <v>33.35</v>
      </c>
      <c r="E67" s="3">
        <v>12.5</v>
      </c>
      <c r="F67" s="3">
        <v>1.2</v>
      </c>
      <c r="G67" s="3">
        <v>16</v>
      </c>
      <c r="H67" s="3">
        <v>85</v>
      </c>
      <c r="I67" s="80">
        <v>15</v>
      </c>
      <c r="J67" s="80">
        <v>4</v>
      </c>
      <c r="K67" s="80">
        <v>17</v>
      </c>
      <c r="L67" s="80">
        <v>0.4</v>
      </c>
      <c r="M67" s="80">
        <v>2.7</v>
      </c>
      <c r="N67" s="80">
        <v>0.8</v>
      </c>
      <c r="O67" s="80">
        <v>15</v>
      </c>
    </row>
    <row r="68" spans="1:17">
      <c r="A68" s="50">
        <v>58233</v>
      </c>
      <c r="B68" s="27" t="s">
        <v>16</v>
      </c>
      <c r="C68" s="62">
        <v>15</v>
      </c>
      <c r="D68" s="5">
        <v>1.26</v>
      </c>
      <c r="E68" s="5">
        <v>0.14000000000000001</v>
      </c>
      <c r="F68" s="5">
        <v>0.14000000000000001</v>
      </c>
      <c r="G68" s="5">
        <v>7.47</v>
      </c>
      <c r="H68" s="5">
        <v>33.97</v>
      </c>
      <c r="I68" s="5">
        <v>3.91</v>
      </c>
      <c r="J68" s="5">
        <v>5.26</v>
      </c>
      <c r="K68" s="5">
        <v>12.47</v>
      </c>
      <c r="L68" s="5">
        <v>0.24</v>
      </c>
      <c r="M68" s="5">
        <v>0.02</v>
      </c>
      <c r="N68" s="5">
        <v>0</v>
      </c>
      <c r="O68" s="43">
        <v>0</v>
      </c>
    </row>
    <row r="69" spans="1:17">
      <c r="A69" s="44">
        <v>207784</v>
      </c>
      <c r="B69" s="45" t="s">
        <v>18</v>
      </c>
      <c r="C69" s="88">
        <v>10</v>
      </c>
      <c r="D69" s="5">
        <v>0.7</v>
      </c>
      <c r="E69" s="17">
        <v>0.66</v>
      </c>
      <c r="F69" s="17">
        <v>0.12</v>
      </c>
      <c r="G69" s="17">
        <v>3.34</v>
      </c>
      <c r="H69" s="17">
        <v>17.399999999999999</v>
      </c>
      <c r="I69" s="17">
        <v>2.2999999999999998</v>
      </c>
      <c r="J69" s="17">
        <v>3.3</v>
      </c>
      <c r="K69" s="17">
        <v>8.6999999999999993</v>
      </c>
      <c r="L69" s="17">
        <v>0.2</v>
      </c>
      <c r="M69" s="17">
        <v>0.02</v>
      </c>
      <c r="N69" s="17">
        <v>0</v>
      </c>
      <c r="O69" s="69">
        <v>0</v>
      </c>
    </row>
    <row r="70" spans="1:17" ht="16.5" thickBot="1">
      <c r="A70" s="65"/>
      <c r="B70" s="66" t="s">
        <v>22</v>
      </c>
      <c r="C70" s="89">
        <f t="shared" ref="C70:O70" si="8">SUM(C62:C69)</f>
        <v>665</v>
      </c>
      <c r="D70" s="90">
        <f t="shared" si="8"/>
        <v>99.6</v>
      </c>
      <c r="E70" s="90">
        <f t="shared" si="8"/>
        <v>35.71</v>
      </c>
      <c r="F70" s="90">
        <f t="shared" si="8"/>
        <v>21.17</v>
      </c>
      <c r="G70" s="90">
        <f t="shared" si="8"/>
        <v>97.63000000000001</v>
      </c>
      <c r="H70" s="90">
        <f t="shared" si="8"/>
        <v>599.2299999999999</v>
      </c>
      <c r="I70" s="90">
        <f t="shared" si="8"/>
        <v>42.03</v>
      </c>
      <c r="J70" s="90">
        <f t="shared" si="8"/>
        <v>55.83</v>
      </c>
      <c r="K70" s="90">
        <f t="shared" si="8"/>
        <v>165.91</v>
      </c>
      <c r="L70" s="90">
        <f t="shared" si="8"/>
        <v>35.46</v>
      </c>
      <c r="M70" s="90">
        <f t="shared" si="8"/>
        <v>27.47</v>
      </c>
      <c r="N70" s="90">
        <f t="shared" si="8"/>
        <v>66.570000000000007</v>
      </c>
      <c r="O70" s="91">
        <f t="shared" si="8"/>
        <v>109.48</v>
      </c>
    </row>
    <row r="71" spans="1:17" ht="15.75" thickBot="1">
      <c r="A71" s="121" t="s">
        <v>27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3"/>
      <c r="Q71" s="67"/>
    </row>
    <row r="72" spans="1:17" s="1" customFormat="1">
      <c r="A72" s="12"/>
      <c r="B72" s="79"/>
      <c r="C72" s="10"/>
      <c r="D72" s="5"/>
      <c r="E72" s="5"/>
      <c r="F72" s="5"/>
      <c r="G72" s="5"/>
      <c r="H72" s="5"/>
      <c r="I72" s="5"/>
      <c r="J72" s="5"/>
      <c r="K72" s="5"/>
      <c r="L72" s="5"/>
      <c r="M72" s="6"/>
      <c r="N72" s="6"/>
      <c r="O72" s="6"/>
    </row>
    <row r="73" spans="1:17" s="97" customFormat="1" ht="12.75">
      <c r="A73" s="102" t="s">
        <v>53</v>
      </c>
      <c r="B73" s="79" t="s">
        <v>58</v>
      </c>
      <c r="C73" s="10">
        <v>60</v>
      </c>
      <c r="D73" s="6">
        <v>19.12</v>
      </c>
      <c r="E73" s="6">
        <v>1.5</v>
      </c>
      <c r="F73" s="6">
        <v>0.76</v>
      </c>
      <c r="G73" s="6">
        <v>6.76</v>
      </c>
      <c r="H73" s="6">
        <v>33.76</v>
      </c>
      <c r="I73" s="6">
        <v>0.46</v>
      </c>
      <c r="J73" s="6">
        <v>0</v>
      </c>
      <c r="K73" s="6">
        <v>2.63</v>
      </c>
      <c r="L73" s="6">
        <v>1.66</v>
      </c>
      <c r="M73" s="6">
        <v>1.58</v>
      </c>
      <c r="N73" s="6">
        <v>18.760000000000002</v>
      </c>
      <c r="O73" s="6">
        <v>60</v>
      </c>
    </row>
    <row r="74" spans="1:17" s="95" customFormat="1" ht="25.5">
      <c r="A74" s="94">
        <v>394</v>
      </c>
      <c r="B74" s="79" t="s">
        <v>49</v>
      </c>
      <c r="C74" s="10">
        <v>200</v>
      </c>
      <c r="D74" s="6">
        <v>54.16</v>
      </c>
      <c r="E74" s="6">
        <v>16.48</v>
      </c>
      <c r="F74" s="6">
        <v>6.88</v>
      </c>
      <c r="G74" s="6">
        <v>10.72</v>
      </c>
      <c r="H74" s="6">
        <v>168.16</v>
      </c>
      <c r="I74" s="6">
        <v>4</v>
      </c>
      <c r="J74" s="6">
        <v>19.84</v>
      </c>
      <c r="K74" s="6">
        <v>52</v>
      </c>
      <c r="L74" s="6">
        <v>32</v>
      </c>
      <c r="M74" s="6">
        <v>13.44</v>
      </c>
      <c r="N74" s="6">
        <v>7.62</v>
      </c>
      <c r="O74" s="6">
        <v>4.4000000000000004</v>
      </c>
    </row>
    <row r="75" spans="1:17" s="14" customFormat="1">
      <c r="A75" s="78">
        <v>528</v>
      </c>
      <c r="B75" s="79" t="s">
        <v>48</v>
      </c>
      <c r="C75" s="10">
        <v>200</v>
      </c>
      <c r="D75" s="6">
        <v>5.71</v>
      </c>
      <c r="E75" s="81">
        <v>0.2</v>
      </c>
      <c r="F75" s="81">
        <v>0</v>
      </c>
      <c r="G75" s="13">
        <v>13.6</v>
      </c>
      <c r="H75" s="13">
        <v>56</v>
      </c>
      <c r="I75" s="6">
        <v>1.6</v>
      </c>
      <c r="J75" s="3">
        <v>1.6</v>
      </c>
      <c r="K75" s="3">
        <v>1</v>
      </c>
      <c r="L75" s="6">
        <v>4.4000000000000004</v>
      </c>
      <c r="M75" s="6">
        <v>0</v>
      </c>
      <c r="N75" s="6">
        <v>2.4</v>
      </c>
      <c r="O75" s="3">
        <v>0</v>
      </c>
    </row>
    <row r="76" spans="1:17">
      <c r="A76" s="50">
        <v>58233</v>
      </c>
      <c r="B76" s="27" t="s">
        <v>16</v>
      </c>
      <c r="C76" s="28">
        <v>15</v>
      </c>
      <c r="D76" s="5">
        <v>1.26</v>
      </c>
      <c r="E76" s="4">
        <v>0.14000000000000001</v>
      </c>
      <c r="F76" s="4">
        <v>0.14000000000000001</v>
      </c>
      <c r="G76" s="4">
        <v>7.47</v>
      </c>
      <c r="H76" s="4">
        <v>33.97</v>
      </c>
      <c r="I76" s="4">
        <v>3.91</v>
      </c>
      <c r="J76" s="4">
        <v>5.26</v>
      </c>
      <c r="K76" s="4">
        <v>12.47</v>
      </c>
      <c r="L76" s="4">
        <v>0.24</v>
      </c>
      <c r="M76" s="4">
        <v>0.02</v>
      </c>
      <c r="N76" s="4">
        <v>0</v>
      </c>
      <c r="O76" s="29">
        <v>0</v>
      </c>
    </row>
    <row r="77" spans="1:17" ht="15.75" thickBot="1">
      <c r="A77" s="44">
        <v>207784</v>
      </c>
      <c r="B77" s="45" t="s">
        <v>18</v>
      </c>
      <c r="C77" s="58">
        <v>10</v>
      </c>
      <c r="D77" s="5">
        <v>0.7</v>
      </c>
      <c r="E77" s="18">
        <v>0.66</v>
      </c>
      <c r="F77" s="18">
        <v>0.12</v>
      </c>
      <c r="G77" s="18">
        <v>3.34</v>
      </c>
      <c r="H77" s="18">
        <v>17.399999999999999</v>
      </c>
      <c r="I77" s="18">
        <v>2.2999999999999998</v>
      </c>
      <c r="J77" s="18">
        <v>3.3</v>
      </c>
      <c r="K77" s="18">
        <v>8.6999999999999993</v>
      </c>
      <c r="L77" s="18">
        <v>0.2</v>
      </c>
      <c r="M77" s="18">
        <v>0.02</v>
      </c>
      <c r="N77" s="18">
        <v>0</v>
      </c>
      <c r="O77" s="53">
        <v>0</v>
      </c>
    </row>
    <row r="78" spans="1:17" ht="16.5" thickBot="1">
      <c r="A78" s="68"/>
      <c r="B78" s="48" t="s">
        <v>22</v>
      </c>
      <c r="C78" s="59">
        <f t="shared" ref="C78:O78" si="9">SUM(C72:C77)</f>
        <v>485</v>
      </c>
      <c r="D78" s="19">
        <f t="shared" si="9"/>
        <v>80.95</v>
      </c>
      <c r="E78" s="19">
        <f t="shared" si="9"/>
        <v>18.98</v>
      </c>
      <c r="F78" s="19">
        <f t="shared" si="9"/>
        <v>7.8999999999999995</v>
      </c>
      <c r="G78" s="19">
        <f t="shared" si="9"/>
        <v>41.89</v>
      </c>
      <c r="H78" s="19">
        <f t="shared" si="9"/>
        <v>309.28999999999996</v>
      </c>
      <c r="I78" s="19">
        <f t="shared" si="9"/>
        <v>12.27</v>
      </c>
      <c r="J78" s="19">
        <f t="shared" si="9"/>
        <v>30.000000000000004</v>
      </c>
      <c r="K78" s="19">
        <f t="shared" si="9"/>
        <v>76.800000000000011</v>
      </c>
      <c r="L78" s="19">
        <f t="shared" si="9"/>
        <v>38.5</v>
      </c>
      <c r="M78" s="19">
        <f t="shared" si="9"/>
        <v>15.059999999999999</v>
      </c>
      <c r="N78" s="19">
        <f t="shared" si="9"/>
        <v>28.78</v>
      </c>
      <c r="O78" s="56">
        <f t="shared" si="9"/>
        <v>64.400000000000006</v>
      </c>
    </row>
    <row r="79" spans="1:17" s="49" customFormat="1" ht="14.25" thickBot="1">
      <c r="A79" s="127" t="s">
        <v>38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9"/>
    </row>
    <row r="80" spans="1:17" s="95" customFormat="1" ht="12.75">
      <c r="A80" s="94">
        <v>60</v>
      </c>
      <c r="B80" s="8" t="s">
        <v>63</v>
      </c>
      <c r="C80" s="11">
        <v>80</v>
      </c>
      <c r="D80" s="5">
        <v>14.34</v>
      </c>
      <c r="E80" s="5">
        <v>1</v>
      </c>
      <c r="F80" s="5">
        <v>7.1</v>
      </c>
      <c r="G80" s="5">
        <v>5.4</v>
      </c>
      <c r="H80" s="5">
        <v>89.5</v>
      </c>
      <c r="I80" s="5">
        <v>3.68</v>
      </c>
      <c r="J80" s="5">
        <v>4.5599999999999996</v>
      </c>
      <c r="K80" s="5">
        <v>4.4000000000000004</v>
      </c>
      <c r="L80" s="5">
        <v>4.4800000000000004</v>
      </c>
      <c r="M80" s="5">
        <v>2.64</v>
      </c>
      <c r="N80" s="5">
        <v>0.4</v>
      </c>
      <c r="O80" s="5">
        <v>115.2</v>
      </c>
      <c r="P80" s="49"/>
    </row>
    <row r="81" spans="1:16" s="14" customFormat="1">
      <c r="A81" s="42">
        <v>423</v>
      </c>
      <c r="B81" s="8" t="s">
        <v>40</v>
      </c>
      <c r="C81" s="11">
        <v>50</v>
      </c>
      <c r="D81" s="5">
        <v>29.82</v>
      </c>
      <c r="E81" s="5">
        <v>4.55</v>
      </c>
      <c r="F81" s="5">
        <v>3.55</v>
      </c>
      <c r="G81" s="5">
        <v>20.5</v>
      </c>
      <c r="H81" s="5">
        <v>58.05</v>
      </c>
      <c r="I81" s="5">
        <v>11.03</v>
      </c>
      <c r="J81" s="5">
        <v>12.61</v>
      </c>
      <c r="K81" s="5">
        <v>49.75</v>
      </c>
      <c r="L81" s="5">
        <v>0.86</v>
      </c>
      <c r="M81" s="5">
        <v>0.01</v>
      </c>
      <c r="N81" s="5">
        <v>4.5999999999999996</v>
      </c>
      <c r="O81" s="5">
        <v>0.03</v>
      </c>
    </row>
    <row r="82" spans="1:16" ht="30" customHeight="1">
      <c r="A82" s="42">
        <v>469</v>
      </c>
      <c r="B82" s="8" t="s">
        <v>43</v>
      </c>
      <c r="C82" s="11">
        <v>150</v>
      </c>
      <c r="D82" s="5">
        <v>6.25</v>
      </c>
      <c r="E82" s="3">
        <v>5.25</v>
      </c>
      <c r="F82" s="3">
        <v>6.15</v>
      </c>
      <c r="G82" s="5">
        <v>35.25</v>
      </c>
      <c r="H82" s="3">
        <v>154.5</v>
      </c>
      <c r="I82" s="3">
        <v>1.05</v>
      </c>
      <c r="J82" s="3">
        <v>2.25</v>
      </c>
      <c r="K82" s="3">
        <v>4.5</v>
      </c>
      <c r="L82" s="3">
        <v>4.95</v>
      </c>
      <c r="M82" s="3">
        <v>4.05</v>
      </c>
      <c r="N82" s="3">
        <v>1.29</v>
      </c>
      <c r="O82" s="3">
        <v>0</v>
      </c>
    </row>
    <row r="83" spans="1:16" s="14" customFormat="1">
      <c r="A83" s="26">
        <v>588</v>
      </c>
      <c r="B83" s="27" t="s">
        <v>21</v>
      </c>
      <c r="C83" s="11">
        <v>200</v>
      </c>
      <c r="D83" s="5">
        <v>6.17</v>
      </c>
      <c r="E83" s="5">
        <v>0.1</v>
      </c>
      <c r="F83" s="5">
        <v>0</v>
      </c>
      <c r="G83" s="5">
        <v>10.4</v>
      </c>
      <c r="H83" s="5">
        <v>41.3</v>
      </c>
      <c r="I83" s="5">
        <v>2.6</v>
      </c>
      <c r="J83" s="5">
        <v>4.8</v>
      </c>
      <c r="K83" s="5">
        <v>5</v>
      </c>
      <c r="L83" s="5">
        <v>3.4</v>
      </c>
      <c r="M83" s="5">
        <v>0.4</v>
      </c>
      <c r="N83" s="5">
        <v>0.83</v>
      </c>
      <c r="O83" s="5">
        <v>11</v>
      </c>
    </row>
    <row r="84" spans="1:16" s="2" customFormat="1" ht="22.5" customHeight="1">
      <c r="A84" s="12" t="s">
        <v>25</v>
      </c>
      <c r="B84" s="25" t="s">
        <v>29</v>
      </c>
      <c r="C84" s="7">
        <v>200</v>
      </c>
      <c r="D84" s="3">
        <v>35</v>
      </c>
      <c r="E84" s="5">
        <v>0.7</v>
      </c>
      <c r="F84" s="5">
        <v>0.2</v>
      </c>
      <c r="G84" s="5">
        <v>12</v>
      </c>
      <c r="H84" s="5">
        <v>52.9</v>
      </c>
      <c r="I84" s="5">
        <v>2.9</v>
      </c>
      <c r="J84" s="5">
        <v>5.4</v>
      </c>
      <c r="K84" s="5">
        <v>3.5</v>
      </c>
      <c r="L84" s="3">
        <v>3.6</v>
      </c>
      <c r="M84" s="3">
        <v>2</v>
      </c>
      <c r="N84" s="3">
        <v>36</v>
      </c>
      <c r="O84" s="9">
        <v>21</v>
      </c>
      <c r="P84" s="22"/>
    </row>
    <row r="85" spans="1:16" s="14" customFormat="1">
      <c r="A85" s="26">
        <v>58233</v>
      </c>
      <c r="B85" s="27" t="s">
        <v>16</v>
      </c>
      <c r="C85" s="11">
        <v>15</v>
      </c>
      <c r="D85" s="5">
        <v>1.26</v>
      </c>
      <c r="E85" s="5">
        <v>0.14000000000000001</v>
      </c>
      <c r="F85" s="5">
        <v>0.14000000000000001</v>
      </c>
      <c r="G85" s="5">
        <v>7.47</v>
      </c>
      <c r="H85" s="5">
        <v>33.97</v>
      </c>
      <c r="I85" s="5">
        <v>3.91</v>
      </c>
      <c r="J85" s="5">
        <v>5.26</v>
      </c>
      <c r="K85" s="5">
        <v>12.47</v>
      </c>
      <c r="L85" s="5">
        <v>0.24</v>
      </c>
      <c r="M85" s="5">
        <v>0.02</v>
      </c>
      <c r="N85" s="5">
        <v>0</v>
      </c>
      <c r="O85" s="43">
        <v>0</v>
      </c>
    </row>
    <row r="86" spans="1:16" s="14" customFormat="1" ht="30" customHeight="1" thickBot="1">
      <c r="A86" s="44">
        <v>207784</v>
      </c>
      <c r="B86" s="45" t="s">
        <v>18</v>
      </c>
      <c r="C86" s="46">
        <v>10</v>
      </c>
      <c r="D86" s="5">
        <v>0.7</v>
      </c>
      <c r="E86" s="17">
        <v>0.66</v>
      </c>
      <c r="F86" s="17">
        <v>0.12</v>
      </c>
      <c r="G86" s="17">
        <v>3.34</v>
      </c>
      <c r="H86" s="17">
        <v>17.399999999999999</v>
      </c>
      <c r="I86" s="17">
        <v>2.2999999999999998</v>
      </c>
      <c r="J86" s="17">
        <v>3.3</v>
      </c>
      <c r="K86" s="17">
        <v>8.6999999999999993</v>
      </c>
      <c r="L86" s="17">
        <v>0.2</v>
      </c>
      <c r="M86" s="17">
        <v>0.02</v>
      </c>
      <c r="N86" s="17">
        <v>0</v>
      </c>
      <c r="O86" s="69">
        <v>0</v>
      </c>
    </row>
    <row r="87" spans="1:16" s="49" customFormat="1" ht="14.25" customHeight="1" thickBot="1">
      <c r="A87" s="54"/>
      <c r="B87" s="55" t="s">
        <v>22</v>
      </c>
      <c r="C87" s="31">
        <f t="shared" ref="C87:O87" si="10">SUM(C80:C86)</f>
        <v>705</v>
      </c>
      <c r="D87" s="19">
        <f t="shared" si="10"/>
        <v>93.54</v>
      </c>
      <c r="E87" s="19">
        <f t="shared" si="10"/>
        <v>12.4</v>
      </c>
      <c r="F87" s="19">
        <f t="shared" si="10"/>
        <v>17.259999999999998</v>
      </c>
      <c r="G87" s="19">
        <f t="shared" si="10"/>
        <v>94.36</v>
      </c>
      <c r="H87" s="19">
        <f t="shared" si="10"/>
        <v>447.62</v>
      </c>
      <c r="I87" s="19">
        <f t="shared" si="10"/>
        <v>27.47</v>
      </c>
      <c r="J87" s="19">
        <f t="shared" si="10"/>
        <v>38.179999999999993</v>
      </c>
      <c r="K87" s="19">
        <f t="shared" si="10"/>
        <v>88.320000000000007</v>
      </c>
      <c r="L87" s="19">
        <f t="shared" si="10"/>
        <v>17.73</v>
      </c>
      <c r="M87" s="19">
        <f t="shared" si="10"/>
        <v>9.1399999999999988</v>
      </c>
      <c r="N87" s="19">
        <f t="shared" si="10"/>
        <v>43.12</v>
      </c>
      <c r="O87" s="56">
        <f t="shared" si="10"/>
        <v>147.23000000000002</v>
      </c>
    </row>
    <row r="88" spans="1:16" ht="22.5" customHeight="1" thickBot="1">
      <c r="A88" s="70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71"/>
    </row>
    <row r="89" spans="1:16" ht="16.5" thickBot="1">
      <c r="A89" s="72"/>
      <c r="B89" s="48" t="s">
        <v>28</v>
      </c>
      <c r="C89" s="55"/>
      <c r="D89" s="19">
        <f t="shared" ref="D89:O89" si="11">D36+D78+D70+D29+D19+D52+D87+D60+D45+D11</f>
        <v>783.00000000000011</v>
      </c>
      <c r="E89" s="19">
        <f t="shared" si="11"/>
        <v>212.72</v>
      </c>
      <c r="F89" s="19">
        <f t="shared" si="11"/>
        <v>170.29</v>
      </c>
      <c r="G89" s="19">
        <f t="shared" si="11"/>
        <v>783.84</v>
      </c>
      <c r="H89" s="19">
        <f t="shared" si="11"/>
        <v>4937.8500000000004</v>
      </c>
      <c r="I89" s="19">
        <f t="shared" si="11"/>
        <v>379.08</v>
      </c>
      <c r="J89" s="19">
        <f t="shared" si="11"/>
        <v>345.28</v>
      </c>
      <c r="K89" s="19">
        <f t="shared" si="11"/>
        <v>870.20000000000016</v>
      </c>
      <c r="L89" s="19">
        <f t="shared" si="11"/>
        <v>242.54</v>
      </c>
      <c r="M89" s="19">
        <f t="shared" si="11"/>
        <v>122.24999999999999</v>
      </c>
      <c r="N89" s="19">
        <f t="shared" si="11"/>
        <v>254.42999999999998</v>
      </c>
      <c r="O89" s="56">
        <f t="shared" si="11"/>
        <v>955.6400000000001</v>
      </c>
    </row>
    <row r="90" spans="1:16">
      <c r="D90" s="21">
        <v>783</v>
      </c>
      <c r="E90" s="21">
        <v>1</v>
      </c>
      <c r="F90" s="21">
        <v>1</v>
      </c>
      <c r="G90" s="21">
        <v>4</v>
      </c>
    </row>
    <row r="91" spans="1:16" ht="30" customHeight="1">
      <c r="D91" s="73">
        <f>D90-D89</f>
        <v>0</v>
      </c>
      <c r="E91" s="73">
        <f>E89/E89</f>
        <v>1</v>
      </c>
      <c r="F91" s="73">
        <f>F89/E89</f>
        <v>0.8005359157578037</v>
      </c>
      <c r="G91" s="73">
        <f>G89/E89</f>
        <v>3.6848439262880786</v>
      </c>
    </row>
    <row r="95" spans="1:16" ht="30" customHeight="1"/>
    <row r="97" ht="30" customHeight="1"/>
  </sheetData>
  <mergeCells count="15">
    <mergeCell ref="A46:O46"/>
    <mergeCell ref="A61:O61"/>
    <mergeCell ref="A79:O79"/>
    <mergeCell ref="A2:A3"/>
    <mergeCell ref="E2:H2"/>
    <mergeCell ref="I2:L2"/>
    <mergeCell ref="M2:O2"/>
    <mergeCell ref="C2:C3"/>
    <mergeCell ref="A5:O5"/>
    <mergeCell ref="A12:O12"/>
    <mergeCell ref="A20:O20"/>
    <mergeCell ref="A71:O71"/>
    <mergeCell ref="A53:O53"/>
    <mergeCell ref="A30:O30"/>
    <mergeCell ref="A37:O37"/>
  </mergeCells>
  <pageMargins left="0.70866141732283472" right="0.70866141732283472" top="0.74803149606299213" bottom="0.74803149606299213" header="0.31496062992125984" footer="0.31496062992125984"/>
  <pageSetup paperSize="9" fitToHeight="4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7"/>
  <sheetViews>
    <sheetView topLeftCell="A64" zoomScale="96" zoomScaleNormal="96" workbookViewId="0">
      <selection activeCell="D41" sqref="D41:D42"/>
    </sheetView>
  </sheetViews>
  <sheetFormatPr defaultRowHeight="15"/>
  <cols>
    <col min="1" max="1" width="8.85546875" style="21" customWidth="1"/>
    <col min="2" max="2" width="21" style="21" customWidth="1"/>
    <col min="3" max="3" width="5.28515625" style="21" customWidth="1"/>
    <col min="4" max="4" width="7.5703125" style="21" customWidth="1"/>
    <col min="5" max="7" width="6.42578125" style="21" customWidth="1"/>
    <col min="8" max="8" width="7.42578125" style="21" customWidth="1"/>
    <col min="9" max="14" width="6.42578125" style="21" customWidth="1"/>
    <col min="15" max="15" width="7.42578125" style="21" customWidth="1"/>
    <col min="16" max="16" width="9.140625" style="21" hidden="1" customWidth="1"/>
    <col min="17" max="16384" width="9.140625" style="21"/>
  </cols>
  <sheetData>
    <row r="1" spans="1:16" s="14" customFormat="1" ht="19.5" thickBot="1">
      <c r="A1" s="33"/>
      <c r="J1" s="30" t="s">
        <v>72</v>
      </c>
      <c r="K1" s="30"/>
      <c r="L1" s="30"/>
      <c r="M1" s="30"/>
      <c r="N1" s="30" t="s">
        <v>56</v>
      </c>
    </row>
    <row r="2" spans="1:16" s="14" customFormat="1" ht="15" customHeight="1">
      <c r="A2" s="113" t="s">
        <v>0</v>
      </c>
      <c r="B2" s="107" t="s">
        <v>1</v>
      </c>
      <c r="C2" s="119" t="s">
        <v>2</v>
      </c>
      <c r="D2" s="34" t="s">
        <v>3</v>
      </c>
      <c r="E2" s="115" t="s">
        <v>4</v>
      </c>
      <c r="F2" s="116"/>
      <c r="G2" s="116"/>
      <c r="H2" s="117"/>
      <c r="I2" s="115" t="s">
        <v>5</v>
      </c>
      <c r="J2" s="116"/>
      <c r="K2" s="116"/>
      <c r="L2" s="117"/>
      <c r="M2" s="115" t="s">
        <v>6</v>
      </c>
      <c r="N2" s="116"/>
      <c r="O2" s="118"/>
      <c r="P2" s="35"/>
    </row>
    <row r="3" spans="1:16" s="14" customFormat="1" ht="42" customHeight="1" thickBot="1">
      <c r="A3" s="114"/>
      <c r="B3" s="108"/>
      <c r="C3" s="120"/>
      <c r="D3" s="36"/>
      <c r="E3" s="15" t="s">
        <v>7</v>
      </c>
      <c r="F3" s="15" t="s">
        <v>8</v>
      </c>
      <c r="G3" s="15" t="s">
        <v>9</v>
      </c>
      <c r="H3" s="15" t="s">
        <v>17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44</v>
      </c>
      <c r="N3" s="15" t="s">
        <v>14</v>
      </c>
      <c r="O3" s="37" t="s">
        <v>15</v>
      </c>
      <c r="P3" s="35"/>
    </row>
    <row r="4" spans="1:16" s="14" customFormat="1" ht="15.75" thickBot="1">
      <c r="A4" s="38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39">
        <v>15</v>
      </c>
      <c r="P4" s="35"/>
    </row>
    <row r="5" spans="1:16" s="14" customFormat="1" ht="23.25" customHeight="1" thickBot="1">
      <c r="A5" s="121" t="s">
        <v>46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35"/>
    </row>
    <row r="6" spans="1:16" s="103" customFormat="1" ht="12.75">
      <c r="A6" s="94">
        <v>205</v>
      </c>
      <c r="B6" s="79" t="s">
        <v>59</v>
      </c>
      <c r="C6" s="10">
        <v>210</v>
      </c>
      <c r="D6" s="6"/>
      <c r="E6" s="3">
        <v>3.3</v>
      </c>
      <c r="F6" s="3">
        <v>12.8</v>
      </c>
      <c r="G6" s="3">
        <v>33.1</v>
      </c>
      <c r="H6" s="5">
        <v>264</v>
      </c>
      <c r="I6" s="3">
        <v>115</v>
      </c>
      <c r="J6" s="3">
        <v>27</v>
      </c>
      <c r="K6" s="3">
        <v>123</v>
      </c>
      <c r="L6" s="3">
        <v>0.5</v>
      </c>
      <c r="M6" s="3">
        <v>7.0000000000000007E-2</v>
      </c>
      <c r="N6" s="3">
        <v>0.45</v>
      </c>
      <c r="O6" s="3">
        <v>33.25</v>
      </c>
    </row>
    <row r="7" spans="1:16" s="103" customFormat="1" ht="12.75">
      <c r="A7" s="94">
        <v>642</v>
      </c>
      <c r="B7" s="79" t="s">
        <v>65</v>
      </c>
      <c r="C7" s="10">
        <v>200</v>
      </c>
      <c r="D7" s="6"/>
      <c r="E7" s="6">
        <v>8.6</v>
      </c>
      <c r="F7" s="6">
        <v>2.75</v>
      </c>
      <c r="G7" s="6">
        <v>30.1</v>
      </c>
      <c r="H7" s="6">
        <v>178</v>
      </c>
      <c r="I7" s="6">
        <v>17.2</v>
      </c>
      <c r="J7" s="3">
        <v>6.2</v>
      </c>
      <c r="K7" s="3">
        <v>22</v>
      </c>
      <c r="L7" s="6">
        <v>5.6</v>
      </c>
      <c r="M7" s="6">
        <v>4</v>
      </c>
      <c r="N7" s="6">
        <v>1.8</v>
      </c>
      <c r="O7" s="3">
        <v>4.4000000000000004</v>
      </c>
    </row>
    <row r="8" spans="1:16" s="14" customFormat="1">
      <c r="A8" s="26">
        <v>58233</v>
      </c>
      <c r="B8" s="27" t="s">
        <v>16</v>
      </c>
      <c r="C8" s="11">
        <v>15</v>
      </c>
      <c r="D8" s="5"/>
      <c r="E8" s="5">
        <v>0.14000000000000001</v>
      </c>
      <c r="F8" s="5">
        <v>0.14000000000000001</v>
      </c>
      <c r="G8" s="5">
        <v>7.47</v>
      </c>
      <c r="H8" s="5">
        <v>33.97</v>
      </c>
      <c r="I8" s="5">
        <v>3.91</v>
      </c>
      <c r="J8" s="5">
        <v>5.26</v>
      </c>
      <c r="K8" s="5">
        <v>12.47</v>
      </c>
      <c r="L8" s="5">
        <v>0.24</v>
      </c>
      <c r="M8" s="5">
        <v>0.02</v>
      </c>
      <c r="N8" s="5">
        <v>0</v>
      </c>
      <c r="O8" s="43">
        <v>0</v>
      </c>
      <c r="P8" s="35"/>
    </row>
    <row r="9" spans="1:16" s="14" customFormat="1">
      <c r="A9" s="26">
        <v>207784</v>
      </c>
      <c r="B9" s="27" t="s">
        <v>18</v>
      </c>
      <c r="C9" s="11">
        <v>10</v>
      </c>
      <c r="D9" s="5"/>
      <c r="E9" s="5">
        <v>0.66</v>
      </c>
      <c r="F9" s="5">
        <v>0.12</v>
      </c>
      <c r="G9" s="5">
        <v>3.34</v>
      </c>
      <c r="H9" s="5">
        <v>17.399999999999999</v>
      </c>
      <c r="I9" s="5">
        <v>2.2999999999999998</v>
      </c>
      <c r="J9" s="5">
        <v>3.3</v>
      </c>
      <c r="K9" s="5">
        <v>8.6999999999999993</v>
      </c>
      <c r="L9" s="5">
        <v>0.2</v>
      </c>
      <c r="M9" s="5">
        <v>0.02</v>
      </c>
      <c r="N9" s="5">
        <v>0</v>
      </c>
      <c r="O9" s="43">
        <v>0</v>
      </c>
      <c r="P9" s="35"/>
    </row>
    <row r="10" spans="1:16" s="14" customFormat="1" ht="26.25" thickBot="1">
      <c r="A10" s="44" t="s">
        <v>42</v>
      </c>
      <c r="B10" s="45" t="s">
        <v>19</v>
      </c>
      <c r="C10" s="46">
        <v>10</v>
      </c>
      <c r="D10" s="17"/>
      <c r="E10" s="5">
        <v>2.3199999999999998</v>
      </c>
      <c r="F10" s="5">
        <v>2.95</v>
      </c>
      <c r="G10" s="5">
        <v>0</v>
      </c>
      <c r="H10" s="5">
        <v>36.4</v>
      </c>
      <c r="I10" s="5">
        <v>8.8000000000000007</v>
      </c>
      <c r="J10" s="5">
        <v>0.88</v>
      </c>
      <c r="K10" s="5">
        <v>6.3</v>
      </c>
      <c r="L10" s="5">
        <v>0.56000000000000005</v>
      </c>
      <c r="M10" s="5">
        <v>0.27</v>
      </c>
      <c r="N10" s="5">
        <v>0.08</v>
      </c>
      <c r="O10" s="5">
        <v>3.2</v>
      </c>
      <c r="P10" s="35"/>
    </row>
    <row r="11" spans="1:16" s="14" customFormat="1" ht="16.5" thickBot="1">
      <c r="A11" s="75"/>
      <c r="B11" s="48" t="s">
        <v>22</v>
      </c>
      <c r="C11" s="76">
        <f>SUM(C6:C10)</f>
        <v>445</v>
      </c>
      <c r="D11" s="76">
        <f t="shared" ref="D11:O11" si="0">SUM(D6:D10)</f>
        <v>0</v>
      </c>
      <c r="E11" s="76">
        <f t="shared" si="0"/>
        <v>15.02</v>
      </c>
      <c r="F11" s="76">
        <f t="shared" si="0"/>
        <v>18.760000000000002</v>
      </c>
      <c r="G11" s="76">
        <f t="shared" si="0"/>
        <v>74.010000000000005</v>
      </c>
      <c r="H11" s="76">
        <f t="shared" si="0"/>
        <v>529.77</v>
      </c>
      <c r="I11" s="76">
        <f t="shared" si="0"/>
        <v>147.21</v>
      </c>
      <c r="J11" s="76">
        <f t="shared" si="0"/>
        <v>42.64</v>
      </c>
      <c r="K11" s="76">
        <f t="shared" si="0"/>
        <v>172.47</v>
      </c>
      <c r="L11" s="76">
        <f t="shared" si="0"/>
        <v>7.1</v>
      </c>
      <c r="M11" s="76">
        <f t="shared" si="0"/>
        <v>4.379999999999999</v>
      </c>
      <c r="N11" s="76">
        <f t="shared" si="0"/>
        <v>2.33</v>
      </c>
      <c r="O11" s="76">
        <f t="shared" si="0"/>
        <v>40.85</v>
      </c>
      <c r="P11" s="35"/>
    </row>
    <row r="12" spans="1:16" s="49" customFormat="1" ht="14.25" customHeight="1" thickBot="1">
      <c r="A12" s="121" t="s">
        <v>33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</row>
    <row r="13" spans="1:16" s="49" customFormat="1">
      <c r="A13" s="42"/>
      <c r="B13" s="8"/>
      <c r="C13" s="11"/>
      <c r="D13" s="5"/>
      <c r="E13" s="13"/>
      <c r="F13" s="13"/>
      <c r="G13" s="13"/>
      <c r="H13" s="13"/>
      <c r="I13" s="5"/>
      <c r="J13" s="5"/>
      <c r="K13" s="5"/>
      <c r="L13" s="5"/>
      <c r="M13" s="5"/>
      <c r="N13" s="5"/>
      <c r="O13" s="5"/>
    </row>
    <row r="14" spans="1:16" s="103" customFormat="1" ht="12.75">
      <c r="A14" s="94">
        <v>60</v>
      </c>
      <c r="B14" s="8" t="s">
        <v>63</v>
      </c>
      <c r="C14" s="11">
        <v>80</v>
      </c>
      <c r="D14" s="5"/>
      <c r="E14" s="5">
        <v>1</v>
      </c>
      <c r="F14" s="5">
        <v>7.1</v>
      </c>
      <c r="G14" s="5">
        <v>5.4</v>
      </c>
      <c r="H14" s="5">
        <v>89.5</v>
      </c>
      <c r="I14" s="5">
        <v>3.68</v>
      </c>
      <c r="J14" s="5">
        <v>4.5599999999999996</v>
      </c>
      <c r="K14" s="5">
        <v>4.4000000000000004</v>
      </c>
      <c r="L14" s="5">
        <v>4.4800000000000004</v>
      </c>
      <c r="M14" s="5">
        <v>2.64</v>
      </c>
      <c r="N14" s="5">
        <v>0.4</v>
      </c>
      <c r="O14" s="5">
        <v>115.2</v>
      </c>
      <c r="P14" s="49"/>
    </row>
    <row r="15" spans="1:16" s="14" customFormat="1">
      <c r="A15" s="26">
        <v>403</v>
      </c>
      <c r="B15" s="8" t="s">
        <v>24</v>
      </c>
      <c r="C15" s="11">
        <v>250</v>
      </c>
      <c r="D15" s="5"/>
      <c r="E15" s="5">
        <v>25.5</v>
      </c>
      <c r="F15" s="5">
        <v>33.25</v>
      </c>
      <c r="G15" s="5">
        <v>58</v>
      </c>
      <c r="H15" s="5">
        <v>531</v>
      </c>
      <c r="I15" s="5">
        <v>2.2000000000000002</v>
      </c>
      <c r="J15" s="5">
        <v>10.7</v>
      </c>
      <c r="K15" s="5">
        <v>12.8</v>
      </c>
      <c r="L15" s="5">
        <v>6.5</v>
      </c>
      <c r="M15" s="5">
        <v>5</v>
      </c>
      <c r="N15" s="5">
        <v>1.5</v>
      </c>
      <c r="O15" s="5">
        <v>66</v>
      </c>
    </row>
    <row r="16" spans="1:16" s="14" customFormat="1">
      <c r="A16" s="26">
        <v>588</v>
      </c>
      <c r="B16" s="27" t="s">
        <v>21</v>
      </c>
      <c r="C16" s="11">
        <v>200</v>
      </c>
      <c r="D16" s="5"/>
      <c r="E16" s="5">
        <v>0.1</v>
      </c>
      <c r="F16" s="5">
        <v>0</v>
      </c>
      <c r="G16" s="5">
        <v>10.4</v>
      </c>
      <c r="H16" s="5">
        <v>41.3</v>
      </c>
      <c r="I16" s="5">
        <v>2.6</v>
      </c>
      <c r="J16" s="5">
        <v>4.8</v>
      </c>
      <c r="K16" s="5">
        <v>5</v>
      </c>
      <c r="L16" s="5">
        <v>3.4</v>
      </c>
      <c r="M16" s="5">
        <v>0.4</v>
      </c>
      <c r="N16" s="5">
        <v>0.83</v>
      </c>
      <c r="O16" s="5">
        <v>11</v>
      </c>
    </row>
    <row r="17" spans="1:15" s="49" customFormat="1" ht="12.75">
      <c r="A17" s="50">
        <v>58233</v>
      </c>
      <c r="B17" s="27" t="s">
        <v>16</v>
      </c>
      <c r="C17" s="51">
        <v>15</v>
      </c>
      <c r="D17" s="5"/>
      <c r="E17" s="4">
        <v>0.14000000000000001</v>
      </c>
      <c r="F17" s="4">
        <v>0.14000000000000001</v>
      </c>
      <c r="G17" s="4">
        <v>7.47</v>
      </c>
      <c r="H17" s="4">
        <v>33.97</v>
      </c>
      <c r="I17" s="4">
        <v>3.91</v>
      </c>
      <c r="J17" s="4">
        <v>5.26</v>
      </c>
      <c r="K17" s="4">
        <v>12.47</v>
      </c>
      <c r="L17" s="4">
        <v>0.24</v>
      </c>
      <c r="M17" s="4">
        <v>0.02</v>
      </c>
      <c r="N17" s="4">
        <v>0</v>
      </c>
      <c r="O17" s="29">
        <v>0</v>
      </c>
    </row>
    <row r="18" spans="1:15" s="49" customFormat="1" ht="13.5" thickBot="1">
      <c r="A18" s="44">
        <v>207784</v>
      </c>
      <c r="B18" s="45" t="s">
        <v>18</v>
      </c>
      <c r="C18" s="52">
        <v>10</v>
      </c>
      <c r="D18" s="5"/>
      <c r="E18" s="18">
        <v>0.66</v>
      </c>
      <c r="F18" s="18">
        <v>0.12</v>
      </c>
      <c r="G18" s="18">
        <v>3.34</v>
      </c>
      <c r="H18" s="18">
        <v>17.399999999999999</v>
      </c>
      <c r="I18" s="18">
        <v>2.2999999999999998</v>
      </c>
      <c r="J18" s="18">
        <v>3.3</v>
      </c>
      <c r="K18" s="18">
        <v>8.6999999999999993</v>
      </c>
      <c r="L18" s="18">
        <v>0.2</v>
      </c>
      <c r="M18" s="18">
        <v>0.02</v>
      </c>
      <c r="N18" s="18">
        <v>0</v>
      </c>
      <c r="O18" s="53">
        <v>0</v>
      </c>
    </row>
    <row r="19" spans="1:15" s="14" customFormat="1" ht="15.75" thickBot="1">
      <c r="A19" s="54"/>
      <c r="B19" s="55" t="s">
        <v>22</v>
      </c>
      <c r="C19" s="74">
        <f>SUM(C13:C18)</f>
        <v>555</v>
      </c>
      <c r="D19" s="19">
        <f t="shared" ref="D19:O19" si="1">SUM(D13:D18)</f>
        <v>0</v>
      </c>
      <c r="E19" s="19">
        <f t="shared" si="1"/>
        <v>27.400000000000002</v>
      </c>
      <c r="F19" s="19">
        <f t="shared" si="1"/>
        <v>40.61</v>
      </c>
      <c r="G19" s="19">
        <f t="shared" si="1"/>
        <v>84.61</v>
      </c>
      <c r="H19" s="19">
        <f t="shared" si="1"/>
        <v>713.17</v>
      </c>
      <c r="I19" s="19">
        <f t="shared" si="1"/>
        <v>14.690000000000001</v>
      </c>
      <c r="J19" s="19">
        <f t="shared" si="1"/>
        <v>28.62</v>
      </c>
      <c r="K19" s="19">
        <f t="shared" si="1"/>
        <v>43.370000000000005</v>
      </c>
      <c r="L19" s="19">
        <f t="shared" si="1"/>
        <v>14.82</v>
      </c>
      <c r="M19" s="19">
        <f t="shared" si="1"/>
        <v>8.08</v>
      </c>
      <c r="N19" s="19">
        <f t="shared" si="1"/>
        <v>2.73</v>
      </c>
      <c r="O19" s="19">
        <f t="shared" si="1"/>
        <v>192.2</v>
      </c>
    </row>
    <row r="20" spans="1:15" s="14" customFormat="1" ht="15.75" customHeight="1" thickBot="1">
      <c r="A20" s="121" t="s">
        <v>34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5" s="99" customFormat="1" ht="15.75" customHeight="1">
      <c r="A21" s="94"/>
      <c r="B21" s="79"/>
      <c r="C21" s="10"/>
      <c r="D21" s="6"/>
      <c r="E21" s="6"/>
      <c r="F21" s="6"/>
      <c r="G21" s="6"/>
      <c r="H21" s="5"/>
      <c r="I21" s="3"/>
      <c r="J21" s="3"/>
      <c r="K21" s="3"/>
      <c r="L21" s="3"/>
      <c r="M21" s="3"/>
      <c r="N21" s="3"/>
      <c r="O21" s="3"/>
    </row>
    <row r="22" spans="1:15" s="14" customFormat="1" ht="25.5">
      <c r="A22" s="42">
        <v>620</v>
      </c>
      <c r="B22" s="8" t="s">
        <v>39</v>
      </c>
      <c r="C22" s="11">
        <v>100</v>
      </c>
      <c r="D22" s="5"/>
      <c r="E22" s="5">
        <v>6.2</v>
      </c>
      <c r="F22" s="5">
        <v>6.6</v>
      </c>
      <c r="G22" s="5">
        <v>3.8</v>
      </c>
      <c r="H22" s="5">
        <v>101</v>
      </c>
      <c r="I22" s="5">
        <v>2.1</v>
      </c>
      <c r="J22" s="5">
        <v>7</v>
      </c>
      <c r="K22" s="5">
        <v>31</v>
      </c>
      <c r="L22" s="5">
        <v>21</v>
      </c>
      <c r="M22" s="5">
        <v>4.7</v>
      </c>
      <c r="N22" s="5">
        <v>1.65</v>
      </c>
      <c r="O22" s="5">
        <v>3.3</v>
      </c>
    </row>
    <row r="23" spans="1:15" s="14" customFormat="1" ht="25.5">
      <c r="A23" s="42">
        <v>469</v>
      </c>
      <c r="B23" s="8" t="s">
        <v>43</v>
      </c>
      <c r="C23" s="11">
        <v>150</v>
      </c>
      <c r="D23" s="5"/>
      <c r="E23" s="3">
        <v>5.25</v>
      </c>
      <c r="F23" s="3">
        <v>6.15</v>
      </c>
      <c r="G23" s="5">
        <v>35.25</v>
      </c>
      <c r="H23" s="3">
        <v>154.5</v>
      </c>
      <c r="I23" s="3">
        <v>1.05</v>
      </c>
      <c r="J23" s="3">
        <v>2.25</v>
      </c>
      <c r="K23" s="3">
        <v>4.5</v>
      </c>
      <c r="L23" s="3">
        <v>4.95</v>
      </c>
      <c r="M23" s="3">
        <v>4.05</v>
      </c>
      <c r="N23" s="3">
        <v>1.29</v>
      </c>
      <c r="O23" s="3">
        <v>0</v>
      </c>
    </row>
    <row r="24" spans="1:15" s="14" customFormat="1">
      <c r="A24" s="50" t="s">
        <v>23</v>
      </c>
      <c r="B24" s="8" t="s">
        <v>32</v>
      </c>
      <c r="C24" s="11">
        <v>50</v>
      </c>
      <c r="D24" s="5"/>
      <c r="E24" s="5">
        <v>0.8</v>
      </c>
      <c r="F24" s="5">
        <v>0.35</v>
      </c>
      <c r="G24" s="5">
        <v>11.3</v>
      </c>
      <c r="H24" s="5">
        <v>52.4</v>
      </c>
      <c r="I24" s="5">
        <v>0</v>
      </c>
      <c r="J24" s="13">
        <v>6.1</v>
      </c>
      <c r="K24" s="13">
        <v>11.8</v>
      </c>
      <c r="L24" s="13">
        <v>0.25</v>
      </c>
      <c r="M24" s="13">
        <v>0.01</v>
      </c>
      <c r="N24" s="5">
        <v>0.15</v>
      </c>
      <c r="O24" s="5">
        <v>65.900000000000006</v>
      </c>
    </row>
    <row r="25" spans="1:15" s="14" customFormat="1">
      <c r="A25" s="78">
        <v>528</v>
      </c>
      <c r="B25" s="79" t="s">
        <v>48</v>
      </c>
      <c r="C25" s="10">
        <v>200</v>
      </c>
      <c r="D25" s="6"/>
      <c r="E25" s="81">
        <v>0.2</v>
      </c>
      <c r="F25" s="81">
        <v>0</v>
      </c>
      <c r="G25" s="13">
        <v>13.6</v>
      </c>
      <c r="H25" s="13">
        <v>56</v>
      </c>
      <c r="I25" s="6">
        <v>1.6</v>
      </c>
      <c r="J25" s="3">
        <v>1.6</v>
      </c>
      <c r="K25" s="3">
        <v>1</v>
      </c>
      <c r="L25" s="6">
        <v>4.4000000000000004</v>
      </c>
      <c r="M25" s="6">
        <v>0</v>
      </c>
      <c r="N25" s="6">
        <v>2.4</v>
      </c>
      <c r="O25" s="3">
        <v>0</v>
      </c>
    </row>
    <row r="26" spans="1:15" s="99" customFormat="1" ht="12.75">
      <c r="A26" s="101" t="s">
        <v>68</v>
      </c>
      <c r="B26" s="82" t="s">
        <v>69</v>
      </c>
      <c r="C26" s="83">
        <v>100</v>
      </c>
      <c r="D26" s="3"/>
      <c r="E26" s="3">
        <v>12.5</v>
      </c>
      <c r="F26" s="3">
        <v>1.2</v>
      </c>
      <c r="G26" s="3">
        <v>16</v>
      </c>
      <c r="H26" s="3">
        <v>85</v>
      </c>
      <c r="I26" s="3">
        <v>15</v>
      </c>
      <c r="J26" s="3">
        <v>4</v>
      </c>
      <c r="K26" s="3">
        <v>17</v>
      </c>
      <c r="L26" s="3">
        <v>0.4</v>
      </c>
      <c r="M26" s="3">
        <v>2.7</v>
      </c>
      <c r="N26" s="3">
        <v>0.8</v>
      </c>
      <c r="O26" s="3">
        <v>15</v>
      </c>
    </row>
    <row r="27" spans="1:15" s="14" customFormat="1">
      <c r="A27" s="50">
        <v>58233</v>
      </c>
      <c r="B27" s="27" t="s">
        <v>16</v>
      </c>
      <c r="C27" s="28">
        <v>15</v>
      </c>
      <c r="D27" s="5"/>
      <c r="E27" s="4">
        <v>0.14000000000000001</v>
      </c>
      <c r="F27" s="4">
        <v>0.14000000000000001</v>
      </c>
      <c r="G27" s="4">
        <v>7.47</v>
      </c>
      <c r="H27" s="4">
        <v>33.97</v>
      </c>
      <c r="I27" s="4">
        <v>3.91</v>
      </c>
      <c r="J27" s="4">
        <v>5.26</v>
      </c>
      <c r="K27" s="4">
        <v>12.47</v>
      </c>
      <c r="L27" s="4">
        <v>0.24</v>
      </c>
      <c r="M27" s="4">
        <v>0.02</v>
      </c>
      <c r="N27" s="4">
        <v>0</v>
      </c>
      <c r="O27" s="29">
        <v>0</v>
      </c>
    </row>
    <row r="28" spans="1:15" s="14" customFormat="1" ht="15.75" thickBot="1">
      <c r="A28" s="44">
        <v>207784</v>
      </c>
      <c r="B28" s="45" t="s">
        <v>18</v>
      </c>
      <c r="C28" s="58">
        <v>10</v>
      </c>
      <c r="D28" s="5"/>
      <c r="E28" s="18">
        <v>0.66</v>
      </c>
      <c r="F28" s="18">
        <v>0.12</v>
      </c>
      <c r="G28" s="18">
        <v>3.34</v>
      </c>
      <c r="H28" s="18">
        <v>17.399999999999999</v>
      </c>
      <c r="I28" s="18">
        <v>2.2999999999999998</v>
      </c>
      <c r="J28" s="18">
        <v>3.3</v>
      </c>
      <c r="K28" s="18">
        <v>8.6999999999999993</v>
      </c>
      <c r="L28" s="18">
        <v>0.2</v>
      </c>
      <c r="M28" s="18">
        <v>0.02</v>
      </c>
      <c r="N28" s="18">
        <v>0</v>
      </c>
      <c r="O28" s="53">
        <v>0</v>
      </c>
    </row>
    <row r="29" spans="1:15" s="14" customFormat="1" ht="16.5" thickBot="1">
      <c r="A29" s="47"/>
      <c r="B29" s="48" t="s">
        <v>22</v>
      </c>
      <c r="C29" s="59">
        <f t="shared" ref="C29:O29" si="2">SUM(C21:C28)</f>
        <v>625</v>
      </c>
      <c r="D29" s="19">
        <f t="shared" si="2"/>
        <v>0</v>
      </c>
      <c r="E29" s="19">
        <f t="shared" si="2"/>
        <v>25.75</v>
      </c>
      <c r="F29" s="19">
        <f t="shared" si="2"/>
        <v>14.559999999999999</v>
      </c>
      <c r="G29" s="19">
        <f t="shared" si="2"/>
        <v>90.759999999999991</v>
      </c>
      <c r="H29" s="19">
        <f t="shared" si="2"/>
        <v>500.27</v>
      </c>
      <c r="I29" s="19">
        <f t="shared" si="2"/>
        <v>25.96</v>
      </c>
      <c r="J29" s="19">
        <f t="shared" si="2"/>
        <v>29.51</v>
      </c>
      <c r="K29" s="19">
        <f t="shared" si="2"/>
        <v>86.47</v>
      </c>
      <c r="L29" s="19">
        <f t="shared" si="2"/>
        <v>31.439999999999998</v>
      </c>
      <c r="M29" s="19">
        <f t="shared" si="2"/>
        <v>11.5</v>
      </c>
      <c r="N29" s="19">
        <f t="shared" si="2"/>
        <v>6.29</v>
      </c>
      <c r="O29" s="56">
        <f t="shared" si="2"/>
        <v>84.2</v>
      </c>
    </row>
    <row r="30" spans="1:15" ht="15.75" customHeight="1" thickBot="1">
      <c r="A30" s="121" t="s">
        <v>35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  <row r="31" spans="1:15" s="99" customFormat="1" ht="15.75" customHeight="1">
      <c r="A31" s="94" t="s">
        <v>60</v>
      </c>
      <c r="B31" s="79" t="s">
        <v>61</v>
      </c>
      <c r="C31" s="10">
        <v>80</v>
      </c>
      <c r="D31" s="6"/>
      <c r="E31" s="3">
        <v>1.3</v>
      </c>
      <c r="F31" s="3">
        <v>8.1</v>
      </c>
      <c r="G31" s="3">
        <v>7.7</v>
      </c>
      <c r="H31" s="3">
        <v>108.7</v>
      </c>
      <c r="I31" s="3">
        <v>36</v>
      </c>
      <c r="J31" s="3">
        <v>14</v>
      </c>
      <c r="K31" s="3">
        <v>26</v>
      </c>
      <c r="L31" s="3">
        <v>0.48</v>
      </c>
      <c r="M31" s="3">
        <v>0.03</v>
      </c>
      <c r="N31" s="3">
        <v>30.8</v>
      </c>
      <c r="O31" s="3">
        <v>162</v>
      </c>
    </row>
    <row r="32" spans="1:15" s="14" customFormat="1" ht="15.75" customHeight="1">
      <c r="A32" s="42">
        <v>336</v>
      </c>
      <c r="B32" s="8" t="s">
        <v>41</v>
      </c>
      <c r="C32" s="11">
        <v>150</v>
      </c>
      <c r="D32" s="5"/>
      <c r="E32" s="5">
        <v>8.24</v>
      </c>
      <c r="F32" s="5">
        <v>12.8</v>
      </c>
      <c r="G32" s="5">
        <v>30</v>
      </c>
      <c r="H32" s="5">
        <v>224.54</v>
      </c>
      <c r="I32" s="5">
        <v>3.75</v>
      </c>
      <c r="J32" s="5">
        <v>20.55</v>
      </c>
      <c r="K32" s="5">
        <v>29.4</v>
      </c>
      <c r="L32" s="5">
        <v>20.399999999999999</v>
      </c>
      <c r="M32" s="5">
        <v>9.4499999999999993</v>
      </c>
      <c r="N32" s="5">
        <v>1.95</v>
      </c>
      <c r="O32" s="5">
        <v>0.45</v>
      </c>
    </row>
    <row r="33" spans="1:16" ht="26.25" customHeight="1">
      <c r="A33" s="26">
        <v>588</v>
      </c>
      <c r="B33" s="27" t="s">
        <v>21</v>
      </c>
      <c r="C33" s="11">
        <v>200</v>
      </c>
      <c r="D33" s="5"/>
      <c r="E33" s="5">
        <v>0.1</v>
      </c>
      <c r="F33" s="5">
        <v>0</v>
      </c>
      <c r="G33" s="5">
        <v>10.4</v>
      </c>
      <c r="H33" s="5">
        <v>41.3</v>
      </c>
      <c r="I33" s="5">
        <v>2.6</v>
      </c>
      <c r="J33" s="5">
        <v>4.8</v>
      </c>
      <c r="K33" s="5">
        <v>5</v>
      </c>
      <c r="L33" s="5">
        <v>3.4</v>
      </c>
      <c r="M33" s="5">
        <v>0.4</v>
      </c>
      <c r="N33" s="5">
        <v>0.83</v>
      </c>
      <c r="O33" s="5">
        <v>11</v>
      </c>
    </row>
    <row r="34" spans="1:16" ht="15.75" customHeight="1">
      <c r="A34" s="26">
        <v>58233</v>
      </c>
      <c r="B34" s="27" t="s">
        <v>16</v>
      </c>
      <c r="C34" s="51">
        <v>15</v>
      </c>
      <c r="D34" s="5"/>
      <c r="E34" s="4">
        <v>0.14000000000000001</v>
      </c>
      <c r="F34" s="4">
        <v>0.14000000000000001</v>
      </c>
      <c r="G34" s="4">
        <v>7.47</v>
      </c>
      <c r="H34" s="4">
        <v>33.97</v>
      </c>
      <c r="I34" s="4">
        <v>3.91</v>
      </c>
      <c r="J34" s="4">
        <v>5.26</v>
      </c>
      <c r="K34" s="4">
        <v>12.47</v>
      </c>
      <c r="L34" s="4">
        <v>0.24</v>
      </c>
      <c r="M34" s="4">
        <v>0.02</v>
      </c>
      <c r="N34" s="4">
        <v>0</v>
      </c>
      <c r="O34" s="29">
        <v>0</v>
      </c>
    </row>
    <row r="35" spans="1:16" ht="15.75" thickBot="1">
      <c r="A35" s="44">
        <v>207784</v>
      </c>
      <c r="B35" s="45" t="s">
        <v>18</v>
      </c>
      <c r="C35" s="52">
        <v>10</v>
      </c>
      <c r="D35" s="5"/>
      <c r="E35" s="18">
        <v>0.66</v>
      </c>
      <c r="F35" s="18">
        <v>0.12</v>
      </c>
      <c r="G35" s="18">
        <v>3.34</v>
      </c>
      <c r="H35" s="18">
        <v>17.399999999999999</v>
      </c>
      <c r="I35" s="18">
        <v>2.2999999999999998</v>
      </c>
      <c r="J35" s="18">
        <v>3.3</v>
      </c>
      <c r="K35" s="18">
        <v>8.6999999999999993</v>
      </c>
      <c r="L35" s="18">
        <v>0.2</v>
      </c>
      <c r="M35" s="18">
        <v>0.02</v>
      </c>
      <c r="N35" s="18">
        <v>0</v>
      </c>
      <c r="O35" s="53">
        <v>0</v>
      </c>
    </row>
    <row r="36" spans="1:16" ht="22.5" customHeight="1" thickBot="1">
      <c r="A36" s="60"/>
      <c r="B36" s="48" t="s">
        <v>22</v>
      </c>
      <c r="C36" s="31">
        <f t="shared" ref="C36:O36" si="3">SUM(C31:C35)</f>
        <v>455</v>
      </c>
      <c r="D36" s="19">
        <f t="shared" si="3"/>
        <v>0</v>
      </c>
      <c r="E36" s="19">
        <f t="shared" si="3"/>
        <v>10.440000000000001</v>
      </c>
      <c r="F36" s="19">
        <f t="shared" si="3"/>
        <v>21.16</v>
      </c>
      <c r="G36" s="19">
        <f t="shared" si="3"/>
        <v>58.91</v>
      </c>
      <c r="H36" s="19">
        <f t="shared" si="3"/>
        <v>425.90999999999997</v>
      </c>
      <c r="I36" s="19">
        <f t="shared" si="3"/>
        <v>48.56</v>
      </c>
      <c r="J36" s="19">
        <f t="shared" si="3"/>
        <v>47.909999999999989</v>
      </c>
      <c r="K36" s="19">
        <f t="shared" si="3"/>
        <v>81.570000000000007</v>
      </c>
      <c r="L36" s="19">
        <f t="shared" si="3"/>
        <v>24.719999999999995</v>
      </c>
      <c r="M36" s="19">
        <f t="shared" si="3"/>
        <v>9.9199999999999982</v>
      </c>
      <c r="N36" s="19">
        <f t="shared" si="3"/>
        <v>33.58</v>
      </c>
      <c r="O36" s="56">
        <f t="shared" si="3"/>
        <v>173.45</v>
      </c>
    </row>
    <row r="37" spans="1:16" s="14" customFormat="1" ht="15.75" customHeight="1" thickBot="1">
      <c r="A37" s="121" t="s">
        <v>36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3"/>
    </row>
    <row r="38" spans="1:16" s="99" customFormat="1" ht="22.5" customHeight="1">
      <c r="A38" s="102" t="s">
        <v>53</v>
      </c>
      <c r="B38" s="79" t="s">
        <v>58</v>
      </c>
      <c r="C38" s="10">
        <v>60</v>
      </c>
      <c r="D38" s="6"/>
      <c r="E38" s="6">
        <v>1.5</v>
      </c>
      <c r="F38" s="6">
        <v>0.76</v>
      </c>
      <c r="G38" s="6">
        <v>6.76</v>
      </c>
      <c r="H38" s="6">
        <v>33.76</v>
      </c>
      <c r="I38" s="6">
        <v>0.46</v>
      </c>
      <c r="J38" s="6">
        <v>0</v>
      </c>
      <c r="K38" s="6">
        <v>2.63</v>
      </c>
      <c r="L38" s="6">
        <v>1.66</v>
      </c>
      <c r="M38" s="6">
        <v>1.58</v>
      </c>
      <c r="N38" s="6">
        <v>18.760000000000002</v>
      </c>
      <c r="O38" s="6">
        <v>60</v>
      </c>
    </row>
    <row r="39" spans="1:16" s="49" customFormat="1">
      <c r="A39" s="78">
        <v>322</v>
      </c>
      <c r="B39" s="79" t="s">
        <v>51</v>
      </c>
      <c r="C39" s="10">
        <v>75</v>
      </c>
      <c r="D39" s="6"/>
      <c r="E39" s="6">
        <v>10.37</v>
      </c>
      <c r="F39" s="6">
        <v>1.94</v>
      </c>
      <c r="G39" s="5">
        <v>6.8</v>
      </c>
      <c r="H39" s="6">
        <v>84.94</v>
      </c>
      <c r="I39" s="6">
        <v>1.95</v>
      </c>
      <c r="J39" s="6">
        <v>4.28</v>
      </c>
      <c r="K39" s="6">
        <v>12</v>
      </c>
      <c r="L39" s="6">
        <v>2.93</v>
      </c>
      <c r="M39" s="6">
        <v>3.53</v>
      </c>
      <c r="N39" s="6">
        <v>4.32</v>
      </c>
      <c r="O39" s="6">
        <v>5.03</v>
      </c>
    </row>
    <row r="40" spans="1:16" s="49" customFormat="1" ht="15.75" customHeight="1">
      <c r="A40" s="85">
        <v>472</v>
      </c>
      <c r="B40" s="82" t="s">
        <v>50</v>
      </c>
      <c r="C40" s="83">
        <v>150</v>
      </c>
      <c r="D40" s="3"/>
      <c r="E40" s="3">
        <v>2.85</v>
      </c>
      <c r="F40" s="3">
        <v>0.75</v>
      </c>
      <c r="G40" s="5">
        <v>25.2</v>
      </c>
      <c r="H40" s="3">
        <v>121.5</v>
      </c>
      <c r="I40" s="3">
        <v>1.8</v>
      </c>
      <c r="J40" s="3">
        <v>8.25</v>
      </c>
      <c r="K40" s="3">
        <v>10.199999999999999</v>
      </c>
      <c r="L40" s="3">
        <v>6.6</v>
      </c>
      <c r="M40" s="3">
        <v>10.050000000000001</v>
      </c>
      <c r="N40" s="3">
        <v>2.37</v>
      </c>
      <c r="O40" s="3">
        <v>24</v>
      </c>
    </row>
    <row r="41" spans="1:16" s="103" customFormat="1" ht="12.75">
      <c r="A41" s="94">
        <v>628</v>
      </c>
      <c r="B41" s="79" t="s">
        <v>52</v>
      </c>
      <c r="C41" s="10">
        <v>200</v>
      </c>
      <c r="D41" s="6"/>
      <c r="E41" s="6">
        <v>0.12</v>
      </c>
      <c r="F41" s="6">
        <v>0</v>
      </c>
      <c r="G41" s="6">
        <v>12</v>
      </c>
      <c r="H41" s="5">
        <v>48.6</v>
      </c>
      <c r="I41" s="6">
        <v>1.2</v>
      </c>
      <c r="J41" s="3">
        <v>1.6</v>
      </c>
      <c r="K41" s="3">
        <v>1</v>
      </c>
      <c r="L41" s="6">
        <v>4.4000000000000004</v>
      </c>
      <c r="M41" s="6">
        <v>0</v>
      </c>
      <c r="N41" s="6">
        <v>3</v>
      </c>
      <c r="O41" s="3">
        <v>0</v>
      </c>
    </row>
    <row r="42" spans="1:16" s="2" customFormat="1" ht="22.5" customHeight="1">
      <c r="A42" s="12" t="s">
        <v>25</v>
      </c>
      <c r="B42" s="110" t="s">
        <v>29</v>
      </c>
      <c r="C42" s="7">
        <v>200</v>
      </c>
      <c r="D42" s="3"/>
      <c r="E42" s="5">
        <v>0.7</v>
      </c>
      <c r="F42" s="5">
        <v>0.2</v>
      </c>
      <c r="G42" s="5">
        <v>12</v>
      </c>
      <c r="H42" s="5">
        <v>52.9</v>
      </c>
      <c r="I42" s="5">
        <v>2.9</v>
      </c>
      <c r="J42" s="5">
        <v>5.4</v>
      </c>
      <c r="K42" s="5">
        <v>3.5</v>
      </c>
      <c r="L42" s="3">
        <v>3.6</v>
      </c>
      <c r="M42" s="3">
        <v>2</v>
      </c>
      <c r="N42" s="3">
        <v>36</v>
      </c>
      <c r="O42" s="9">
        <v>21</v>
      </c>
      <c r="P42" s="111"/>
    </row>
    <row r="43" spans="1:16" s="14" customFormat="1" ht="15.75" customHeight="1">
      <c r="A43" s="50">
        <v>58233</v>
      </c>
      <c r="B43" s="27" t="s">
        <v>16</v>
      </c>
      <c r="C43" s="51">
        <v>15</v>
      </c>
      <c r="D43" s="5"/>
      <c r="E43" s="20">
        <v>0.14000000000000001</v>
      </c>
      <c r="F43" s="20">
        <v>0.14000000000000001</v>
      </c>
      <c r="G43" s="20">
        <v>7.47</v>
      </c>
      <c r="H43" s="20">
        <v>33.97</v>
      </c>
      <c r="I43" s="4">
        <v>3.91</v>
      </c>
      <c r="J43" s="4">
        <v>5.26</v>
      </c>
      <c r="K43" s="4">
        <v>12.47</v>
      </c>
      <c r="L43" s="4">
        <v>0.24</v>
      </c>
      <c r="M43" s="4">
        <v>0.02</v>
      </c>
      <c r="N43" s="4">
        <v>0</v>
      </c>
      <c r="O43" s="29">
        <v>0</v>
      </c>
    </row>
    <row r="44" spans="1:16" s="14" customFormat="1" ht="15.75" customHeight="1" thickBot="1">
      <c r="A44" s="44">
        <v>207784</v>
      </c>
      <c r="B44" s="45" t="s">
        <v>18</v>
      </c>
      <c r="C44" s="52">
        <v>10</v>
      </c>
      <c r="D44" s="5"/>
      <c r="E44" s="18">
        <v>0.66</v>
      </c>
      <c r="F44" s="18">
        <v>0.12</v>
      </c>
      <c r="G44" s="18">
        <v>3.34</v>
      </c>
      <c r="H44" s="18">
        <v>17.399999999999999</v>
      </c>
      <c r="I44" s="18">
        <v>2.2999999999999998</v>
      </c>
      <c r="J44" s="18">
        <v>3.3</v>
      </c>
      <c r="K44" s="18">
        <v>8.6999999999999993</v>
      </c>
      <c r="L44" s="18">
        <v>0.2</v>
      </c>
      <c r="M44" s="18">
        <v>0.02</v>
      </c>
      <c r="N44" s="18">
        <v>0</v>
      </c>
      <c r="O44" s="53">
        <v>0</v>
      </c>
    </row>
    <row r="45" spans="1:16" s="61" customFormat="1" ht="15.75" customHeight="1" thickBot="1">
      <c r="A45" s="47"/>
      <c r="B45" s="48" t="s">
        <v>22</v>
      </c>
      <c r="C45" s="76">
        <f t="shared" ref="C45:O45" si="4">SUM(C38:C44)</f>
        <v>710</v>
      </c>
      <c r="D45" s="84">
        <f t="shared" si="4"/>
        <v>0</v>
      </c>
      <c r="E45" s="84">
        <f t="shared" si="4"/>
        <v>16.339999999999996</v>
      </c>
      <c r="F45" s="84">
        <f t="shared" si="4"/>
        <v>3.9100000000000006</v>
      </c>
      <c r="G45" s="84">
        <f t="shared" si="4"/>
        <v>73.570000000000007</v>
      </c>
      <c r="H45" s="84">
        <f t="shared" si="4"/>
        <v>393.06999999999994</v>
      </c>
      <c r="I45" s="84">
        <f t="shared" si="4"/>
        <v>14.52</v>
      </c>
      <c r="J45" s="84">
        <f t="shared" si="4"/>
        <v>28.09</v>
      </c>
      <c r="K45" s="84">
        <f t="shared" si="4"/>
        <v>50.5</v>
      </c>
      <c r="L45" s="84">
        <f t="shared" si="4"/>
        <v>19.63</v>
      </c>
      <c r="M45" s="84">
        <f t="shared" si="4"/>
        <v>17.2</v>
      </c>
      <c r="N45" s="84">
        <f t="shared" si="4"/>
        <v>64.45</v>
      </c>
      <c r="O45" s="84">
        <f t="shared" si="4"/>
        <v>110.03</v>
      </c>
    </row>
    <row r="46" spans="1:16" s="14" customFormat="1" ht="15.75" customHeight="1" thickBot="1">
      <c r="A46" s="121" t="s">
        <v>20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3"/>
    </row>
    <row r="47" spans="1:16" s="14" customFormat="1" ht="15.75" customHeight="1">
      <c r="A47" s="40">
        <v>257</v>
      </c>
      <c r="B47" s="8" t="s">
        <v>47</v>
      </c>
      <c r="C47" s="11">
        <v>220</v>
      </c>
      <c r="D47" s="41"/>
      <c r="E47" s="5">
        <v>7.2</v>
      </c>
      <c r="F47" s="5">
        <v>4</v>
      </c>
      <c r="G47" s="5">
        <v>39.6</v>
      </c>
      <c r="H47" s="5">
        <v>222</v>
      </c>
      <c r="I47" s="5">
        <v>4.8</v>
      </c>
      <c r="J47" s="5">
        <v>6</v>
      </c>
      <c r="K47" s="5">
        <v>18.600000000000001</v>
      </c>
      <c r="L47" s="5">
        <v>4.4000000000000004</v>
      </c>
      <c r="M47" s="5">
        <v>5.4</v>
      </c>
      <c r="N47" s="5">
        <v>0</v>
      </c>
      <c r="O47" s="5">
        <v>0</v>
      </c>
    </row>
    <row r="48" spans="1:16" s="103" customFormat="1" ht="12.75">
      <c r="A48" s="94">
        <v>642</v>
      </c>
      <c r="B48" s="79" t="s">
        <v>65</v>
      </c>
      <c r="C48" s="10">
        <v>200</v>
      </c>
      <c r="D48" s="6"/>
      <c r="E48" s="6">
        <v>8.6</v>
      </c>
      <c r="F48" s="6">
        <v>2.75</v>
      </c>
      <c r="G48" s="6">
        <v>30.1</v>
      </c>
      <c r="H48" s="6">
        <v>178</v>
      </c>
      <c r="I48" s="6">
        <v>17.2</v>
      </c>
      <c r="J48" s="3">
        <v>6.2</v>
      </c>
      <c r="K48" s="3">
        <v>22</v>
      </c>
      <c r="L48" s="6">
        <v>5.6</v>
      </c>
      <c r="M48" s="6">
        <v>4</v>
      </c>
      <c r="N48" s="6">
        <v>1.8</v>
      </c>
      <c r="O48" s="3">
        <v>4.4000000000000004</v>
      </c>
    </row>
    <row r="49" spans="1:15" s="14" customFormat="1" ht="15.75" customHeight="1">
      <c r="A49" s="26">
        <v>58233</v>
      </c>
      <c r="B49" s="27" t="s">
        <v>16</v>
      </c>
      <c r="C49" s="28">
        <v>15</v>
      </c>
      <c r="D49" s="5"/>
      <c r="E49" s="4">
        <v>0.14000000000000001</v>
      </c>
      <c r="F49" s="4">
        <v>0.14000000000000001</v>
      </c>
      <c r="G49" s="4">
        <v>7.47</v>
      </c>
      <c r="H49" s="4">
        <v>33.97</v>
      </c>
      <c r="I49" s="4">
        <v>3.91</v>
      </c>
      <c r="J49" s="4">
        <v>5.26</v>
      </c>
      <c r="K49" s="4">
        <v>12.47</v>
      </c>
      <c r="L49" s="4">
        <v>0.24</v>
      </c>
      <c r="M49" s="4">
        <v>0.02</v>
      </c>
      <c r="N49" s="4">
        <v>0</v>
      </c>
      <c r="O49" s="29">
        <v>0</v>
      </c>
    </row>
    <row r="50" spans="1:15" s="14" customFormat="1" ht="15.75" customHeight="1">
      <c r="A50" s="26">
        <v>207784</v>
      </c>
      <c r="B50" s="27" t="s">
        <v>18</v>
      </c>
      <c r="C50" s="28">
        <v>10</v>
      </c>
      <c r="D50" s="5"/>
      <c r="E50" s="4">
        <v>0.66</v>
      </c>
      <c r="F50" s="4">
        <v>0.12</v>
      </c>
      <c r="G50" s="4">
        <v>3.34</v>
      </c>
      <c r="H50" s="4">
        <v>17.399999999999999</v>
      </c>
      <c r="I50" s="4">
        <v>2.2999999999999998</v>
      </c>
      <c r="J50" s="4">
        <v>3.3</v>
      </c>
      <c r="K50" s="4">
        <v>8.6999999999999993</v>
      </c>
      <c r="L50" s="4">
        <v>0.2</v>
      </c>
      <c r="M50" s="4">
        <v>0.02</v>
      </c>
      <c r="N50" s="4">
        <v>0</v>
      </c>
      <c r="O50" s="29">
        <v>0</v>
      </c>
    </row>
    <row r="51" spans="1:15" s="14" customFormat="1" ht="26.25" thickBot="1">
      <c r="A51" s="44" t="s">
        <v>42</v>
      </c>
      <c r="B51" s="45" t="s">
        <v>19</v>
      </c>
      <c r="C51" s="46">
        <v>10</v>
      </c>
      <c r="D51" s="17"/>
      <c r="E51" s="5">
        <v>2.3199999999999998</v>
      </c>
      <c r="F51" s="5">
        <v>2.95</v>
      </c>
      <c r="G51" s="5">
        <v>0</v>
      </c>
      <c r="H51" s="5">
        <v>36.4</v>
      </c>
      <c r="I51" s="5">
        <v>8.8000000000000007</v>
      </c>
      <c r="J51" s="5">
        <v>0.88</v>
      </c>
      <c r="K51" s="5">
        <v>6.3</v>
      </c>
      <c r="L51" s="5">
        <v>0.56000000000000005</v>
      </c>
      <c r="M51" s="5">
        <v>0.27</v>
      </c>
      <c r="N51" s="5">
        <v>0.08</v>
      </c>
      <c r="O51" s="5">
        <v>3.2</v>
      </c>
    </row>
    <row r="52" spans="1:15" s="14" customFormat="1" ht="22.5" customHeight="1" thickBot="1">
      <c r="A52" s="47"/>
      <c r="B52" s="48" t="s">
        <v>22</v>
      </c>
      <c r="C52" s="59">
        <f>SUM(C47:C51)</f>
        <v>455</v>
      </c>
      <c r="D52" s="19">
        <f>SUM(D47:D51)</f>
        <v>0</v>
      </c>
      <c r="E52" s="19">
        <f t="shared" ref="E52:O52" si="5">SUM(E47:E51)</f>
        <v>18.920000000000002</v>
      </c>
      <c r="F52" s="19">
        <f t="shared" si="5"/>
        <v>9.9600000000000009</v>
      </c>
      <c r="G52" s="19">
        <f t="shared" si="5"/>
        <v>80.510000000000005</v>
      </c>
      <c r="H52" s="19">
        <f t="shared" si="5"/>
        <v>487.77</v>
      </c>
      <c r="I52" s="19">
        <f t="shared" si="5"/>
        <v>37.010000000000005</v>
      </c>
      <c r="J52" s="19">
        <f t="shared" si="5"/>
        <v>21.64</v>
      </c>
      <c r="K52" s="19">
        <f t="shared" si="5"/>
        <v>68.069999999999993</v>
      </c>
      <c r="L52" s="19">
        <f t="shared" si="5"/>
        <v>11</v>
      </c>
      <c r="M52" s="19">
        <f t="shared" si="5"/>
        <v>9.7099999999999991</v>
      </c>
      <c r="N52" s="19">
        <f t="shared" si="5"/>
        <v>1.8800000000000001</v>
      </c>
      <c r="O52" s="56">
        <f t="shared" si="5"/>
        <v>7.6000000000000005</v>
      </c>
    </row>
    <row r="53" spans="1:15" s="49" customFormat="1" ht="30" customHeight="1" thickBot="1">
      <c r="A53" s="124" t="s">
        <v>45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6"/>
    </row>
    <row r="54" spans="1:15" s="99" customFormat="1" ht="12.75">
      <c r="A54" s="94"/>
      <c r="B54" s="79"/>
      <c r="C54" s="10"/>
      <c r="D54" s="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03" customFormat="1" ht="12.75">
      <c r="A55" s="94">
        <v>277</v>
      </c>
      <c r="B55" s="79" t="s">
        <v>71</v>
      </c>
      <c r="C55" s="10">
        <v>100</v>
      </c>
      <c r="D55" s="6"/>
      <c r="E55" s="6">
        <v>22.56</v>
      </c>
      <c r="F55" s="6">
        <v>7.96</v>
      </c>
      <c r="G55" s="6">
        <v>24.9</v>
      </c>
      <c r="H55" s="6">
        <v>179.1</v>
      </c>
      <c r="I55" s="6">
        <v>1.8</v>
      </c>
      <c r="J55" s="6">
        <v>11.5</v>
      </c>
      <c r="K55" s="6">
        <v>11.4</v>
      </c>
      <c r="L55" s="6">
        <v>4.3</v>
      </c>
      <c r="M55" s="6">
        <v>2.7</v>
      </c>
      <c r="N55" s="6">
        <v>0.92</v>
      </c>
      <c r="O55" s="6">
        <v>26.2</v>
      </c>
    </row>
    <row r="56" spans="1:15" s="99" customFormat="1" ht="14.25" customHeight="1">
      <c r="A56" s="94">
        <v>465</v>
      </c>
      <c r="B56" s="82" t="s">
        <v>64</v>
      </c>
      <c r="C56" s="83">
        <v>150</v>
      </c>
      <c r="D56" s="3"/>
      <c r="E56" s="3">
        <v>8.2799999999999994</v>
      </c>
      <c r="F56" s="3">
        <v>6.78</v>
      </c>
      <c r="G56" s="3">
        <v>39.880000000000003</v>
      </c>
      <c r="H56" s="3">
        <v>252.68</v>
      </c>
      <c r="I56" s="3">
        <v>0.15</v>
      </c>
      <c r="J56" s="3">
        <v>1.2</v>
      </c>
      <c r="K56" s="3">
        <v>3.15</v>
      </c>
      <c r="L56" s="3">
        <v>33</v>
      </c>
      <c r="M56" s="3">
        <v>7.05</v>
      </c>
      <c r="N56" s="3">
        <v>0.78</v>
      </c>
      <c r="O56" s="3">
        <v>0</v>
      </c>
    </row>
    <row r="57" spans="1:15" s="103" customFormat="1" ht="14.25" customHeight="1">
      <c r="A57" s="94">
        <v>628</v>
      </c>
      <c r="B57" s="79" t="s">
        <v>52</v>
      </c>
      <c r="C57" s="10">
        <v>200</v>
      </c>
      <c r="D57" s="6"/>
      <c r="E57" s="6">
        <v>0.12</v>
      </c>
      <c r="F57" s="6">
        <v>0</v>
      </c>
      <c r="G57" s="6">
        <v>12</v>
      </c>
      <c r="H57" s="5">
        <v>48.6</v>
      </c>
      <c r="I57" s="6">
        <v>1.2</v>
      </c>
      <c r="J57" s="3">
        <v>1.6</v>
      </c>
      <c r="K57" s="3">
        <v>1</v>
      </c>
      <c r="L57" s="6">
        <v>4.4000000000000004</v>
      </c>
      <c r="M57" s="6">
        <v>0</v>
      </c>
      <c r="N57" s="6">
        <v>3</v>
      </c>
      <c r="O57" s="3">
        <v>0</v>
      </c>
    </row>
    <row r="58" spans="1:15" s="63" customFormat="1" ht="12.75">
      <c r="A58" s="50">
        <v>58233</v>
      </c>
      <c r="B58" s="27" t="s">
        <v>26</v>
      </c>
      <c r="C58" s="51">
        <v>15</v>
      </c>
      <c r="D58" s="5"/>
      <c r="E58" s="4">
        <v>0.14000000000000001</v>
      </c>
      <c r="F58" s="4">
        <v>0.14000000000000001</v>
      </c>
      <c r="G58" s="4">
        <v>7.47</v>
      </c>
      <c r="H58" s="4">
        <v>33.97</v>
      </c>
      <c r="I58" s="4">
        <v>3.91</v>
      </c>
      <c r="J58" s="4">
        <v>5.26</v>
      </c>
      <c r="K58" s="4">
        <v>12.47</v>
      </c>
      <c r="L58" s="4">
        <v>0.24</v>
      </c>
      <c r="M58" s="4">
        <v>0.02</v>
      </c>
      <c r="N58" s="4">
        <v>0</v>
      </c>
      <c r="O58" s="29">
        <v>0</v>
      </c>
    </row>
    <row r="59" spans="1:15" s="49" customFormat="1" ht="14.25" customHeight="1" thickBot="1">
      <c r="A59" s="44">
        <v>207784</v>
      </c>
      <c r="B59" s="45" t="s">
        <v>18</v>
      </c>
      <c r="C59" s="52">
        <v>10</v>
      </c>
      <c r="D59" s="5"/>
      <c r="E59" s="18">
        <v>0.66</v>
      </c>
      <c r="F59" s="18">
        <v>0.12</v>
      </c>
      <c r="G59" s="18">
        <v>3.34</v>
      </c>
      <c r="H59" s="18">
        <v>17.399999999999999</v>
      </c>
      <c r="I59" s="18">
        <v>2.2999999999999998</v>
      </c>
      <c r="J59" s="18">
        <v>3.3</v>
      </c>
      <c r="K59" s="18">
        <v>8.6999999999999993</v>
      </c>
      <c r="L59" s="18">
        <v>0.2</v>
      </c>
      <c r="M59" s="18">
        <v>0.02</v>
      </c>
      <c r="N59" s="18">
        <v>0</v>
      </c>
      <c r="O59" s="53">
        <v>0</v>
      </c>
    </row>
    <row r="60" spans="1:15" s="49" customFormat="1" ht="13.5" thickBot="1">
      <c r="A60" s="54"/>
      <c r="B60" s="55" t="s">
        <v>22</v>
      </c>
      <c r="C60" s="31">
        <f t="shared" ref="C60:O60" si="6">SUM(C54:C59)</f>
        <v>475</v>
      </c>
      <c r="D60" s="19">
        <f t="shared" si="6"/>
        <v>0</v>
      </c>
      <c r="E60" s="31">
        <f t="shared" si="6"/>
        <v>31.759999999999998</v>
      </c>
      <c r="F60" s="31">
        <f t="shared" si="6"/>
        <v>15</v>
      </c>
      <c r="G60" s="31">
        <f t="shared" si="6"/>
        <v>87.59</v>
      </c>
      <c r="H60" s="31">
        <f t="shared" si="6"/>
        <v>531.75</v>
      </c>
      <c r="I60" s="31">
        <f t="shared" si="6"/>
        <v>9.36</v>
      </c>
      <c r="J60" s="31">
        <f t="shared" si="6"/>
        <v>22.86</v>
      </c>
      <c r="K60" s="31">
        <f t="shared" si="6"/>
        <v>36.72</v>
      </c>
      <c r="L60" s="31">
        <f t="shared" si="6"/>
        <v>42.14</v>
      </c>
      <c r="M60" s="31">
        <f t="shared" si="6"/>
        <v>9.7899999999999991</v>
      </c>
      <c r="N60" s="31">
        <f t="shared" si="6"/>
        <v>4.7</v>
      </c>
      <c r="O60" s="64">
        <f t="shared" si="6"/>
        <v>26.2</v>
      </c>
    </row>
    <row r="61" spans="1:15" s="14" customFormat="1" ht="15.75" customHeight="1" thickBot="1">
      <c r="A61" s="121" t="s">
        <v>37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3"/>
    </row>
    <row r="62" spans="1:15" s="99" customFormat="1" ht="12.75">
      <c r="A62" s="94">
        <v>29</v>
      </c>
      <c r="B62" s="79" t="s">
        <v>62</v>
      </c>
      <c r="C62" s="10">
        <v>80</v>
      </c>
      <c r="D62" s="6"/>
      <c r="E62" s="3">
        <v>0.96</v>
      </c>
      <c r="F62" s="3">
        <v>4.96</v>
      </c>
      <c r="G62" s="3">
        <v>5.92</v>
      </c>
      <c r="H62" s="3">
        <v>72.16</v>
      </c>
      <c r="I62" s="3">
        <v>3.84</v>
      </c>
      <c r="J62" s="3">
        <v>3.2</v>
      </c>
      <c r="K62" s="3">
        <v>3.12</v>
      </c>
      <c r="L62" s="3">
        <v>2.64</v>
      </c>
      <c r="M62" s="3">
        <v>1.6</v>
      </c>
      <c r="N62" s="3">
        <v>53.6</v>
      </c>
      <c r="O62" s="3">
        <v>0.24</v>
      </c>
    </row>
    <row r="63" spans="1:15" s="99" customFormat="1" ht="15.75" customHeight="1">
      <c r="A63" s="94">
        <v>423</v>
      </c>
      <c r="B63" s="82" t="s">
        <v>67</v>
      </c>
      <c r="C63" s="83">
        <v>60</v>
      </c>
      <c r="D63" s="3"/>
      <c r="E63" s="3">
        <v>6</v>
      </c>
      <c r="F63" s="3">
        <v>7.2</v>
      </c>
      <c r="G63" s="3">
        <v>4.8</v>
      </c>
      <c r="H63" s="5">
        <v>108</v>
      </c>
      <c r="I63" s="3">
        <v>7.33</v>
      </c>
      <c r="J63" s="3">
        <v>12.67</v>
      </c>
      <c r="K63" s="3">
        <v>88.32</v>
      </c>
      <c r="L63" s="3">
        <v>1.33</v>
      </c>
      <c r="M63" s="3">
        <v>0.02</v>
      </c>
      <c r="N63" s="3">
        <f t="shared" ref="N63" si="7">N65/100*60</f>
        <v>0.09</v>
      </c>
      <c r="O63" s="3">
        <v>17.04</v>
      </c>
    </row>
    <row r="64" spans="1:15" s="14" customFormat="1" ht="26.25">
      <c r="A64" s="57">
        <v>468</v>
      </c>
      <c r="B64" s="27" t="s">
        <v>31</v>
      </c>
      <c r="C64" s="62">
        <v>150</v>
      </c>
      <c r="D64" s="5"/>
      <c r="E64" s="3">
        <v>14.55</v>
      </c>
      <c r="F64" s="3">
        <v>7.2</v>
      </c>
      <c r="G64" s="5">
        <v>38.4</v>
      </c>
      <c r="H64" s="3">
        <v>189</v>
      </c>
      <c r="I64" s="3">
        <v>7.05</v>
      </c>
      <c r="J64" s="3">
        <v>16.5</v>
      </c>
      <c r="K64" s="3">
        <v>19.5</v>
      </c>
      <c r="L64" s="3">
        <v>27</v>
      </c>
      <c r="M64" s="3">
        <v>22.7</v>
      </c>
      <c r="N64" s="3">
        <v>11.1</v>
      </c>
      <c r="O64" s="3">
        <v>0.3</v>
      </c>
    </row>
    <row r="65" spans="1:17" s="14" customFormat="1">
      <c r="A65" s="50" t="s">
        <v>23</v>
      </c>
      <c r="B65" s="8" t="s">
        <v>32</v>
      </c>
      <c r="C65" s="11">
        <v>50</v>
      </c>
      <c r="D65" s="5"/>
      <c r="E65" s="5">
        <v>0.8</v>
      </c>
      <c r="F65" s="5">
        <v>0.35</v>
      </c>
      <c r="G65" s="5">
        <v>11.3</v>
      </c>
      <c r="H65" s="5">
        <v>52.4</v>
      </c>
      <c r="I65" s="5">
        <v>0</v>
      </c>
      <c r="J65" s="13">
        <v>6.1</v>
      </c>
      <c r="K65" s="13">
        <v>11.8</v>
      </c>
      <c r="L65" s="13">
        <v>0.25</v>
      </c>
      <c r="M65" s="13">
        <v>0.01</v>
      </c>
      <c r="N65" s="5">
        <v>0.15</v>
      </c>
      <c r="O65" s="5">
        <v>65.900000000000006</v>
      </c>
    </row>
    <row r="66" spans="1:17" s="14" customFormat="1">
      <c r="A66" s="26">
        <v>588</v>
      </c>
      <c r="B66" s="27" t="s">
        <v>21</v>
      </c>
      <c r="C66" s="11">
        <v>200</v>
      </c>
      <c r="D66" s="5"/>
      <c r="E66" s="5">
        <v>0.1</v>
      </c>
      <c r="F66" s="5">
        <v>0</v>
      </c>
      <c r="G66" s="5">
        <v>10.4</v>
      </c>
      <c r="H66" s="5">
        <v>41.3</v>
      </c>
      <c r="I66" s="5">
        <v>2.6</v>
      </c>
      <c r="J66" s="5">
        <v>4.8</v>
      </c>
      <c r="K66" s="5">
        <v>5</v>
      </c>
      <c r="L66" s="5">
        <v>3.4</v>
      </c>
      <c r="M66" s="5">
        <v>0.4</v>
      </c>
      <c r="N66" s="5">
        <v>0.83</v>
      </c>
      <c r="O66" s="5">
        <v>11</v>
      </c>
    </row>
    <row r="67" spans="1:17" s="99" customFormat="1" ht="12.75">
      <c r="A67" s="101" t="s">
        <v>68</v>
      </c>
      <c r="B67" s="82" t="s">
        <v>69</v>
      </c>
      <c r="C67" s="83">
        <v>100</v>
      </c>
      <c r="D67" s="3"/>
      <c r="E67" s="3">
        <v>12.5</v>
      </c>
      <c r="F67" s="3">
        <v>1.2</v>
      </c>
      <c r="G67" s="3">
        <v>16</v>
      </c>
      <c r="H67" s="3">
        <v>85</v>
      </c>
      <c r="I67" s="3">
        <v>15</v>
      </c>
      <c r="J67" s="3">
        <v>4</v>
      </c>
      <c r="K67" s="3">
        <v>17</v>
      </c>
      <c r="L67" s="3">
        <v>0.4</v>
      </c>
      <c r="M67" s="3">
        <v>2.7</v>
      </c>
      <c r="N67" s="3">
        <v>0.8</v>
      </c>
      <c r="O67" s="3">
        <v>15</v>
      </c>
    </row>
    <row r="68" spans="1:17">
      <c r="A68" s="50">
        <v>58233</v>
      </c>
      <c r="B68" s="27" t="s">
        <v>16</v>
      </c>
      <c r="C68" s="62">
        <v>15</v>
      </c>
      <c r="D68" s="5"/>
      <c r="E68" s="5">
        <v>0.14000000000000001</v>
      </c>
      <c r="F68" s="5">
        <v>0.14000000000000001</v>
      </c>
      <c r="G68" s="5">
        <v>7.47</v>
      </c>
      <c r="H68" s="5">
        <v>33.97</v>
      </c>
      <c r="I68" s="5">
        <v>3.91</v>
      </c>
      <c r="J68" s="5">
        <v>5.26</v>
      </c>
      <c r="K68" s="5">
        <v>12.47</v>
      </c>
      <c r="L68" s="5">
        <v>0.24</v>
      </c>
      <c r="M68" s="5">
        <v>0.02</v>
      </c>
      <c r="N68" s="5">
        <v>0</v>
      </c>
      <c r="O68" s="43">
        <v>0</v>
      </c>
    </row>
    <row r="69" spans="1:17">
      <c r="A69" s="44">
        <v>207784</v>
      </c>
      <c r="B69" s="45" t="s">
        <v>18</v>
      </c>
      <c r="C69" s="88">
        <v>10</v>
      </c>
      <c r="D69" s="5"/>
      <c r="E69" s="17">
        <v>0.66</v>
      </c>
      <c r="F69" s="17">
        <v>0.12</v>
      </c>
      <c r="G69" s="17">
        <v>3.34</v>
      </c>
      <c r="H69" s="17">
        <v>17.399999999999999</v>
      </c>
      <c r="I69" s="17">
        <v>2.2999999999999998</v>
      </c>
      <c r="J69" s="17">
        <v>3.3</v>
      </c>
      <c r="K69" s="17">
        <v>8.6999999999999993</v>
      </c>
      <c r="L69" s="17">
        <v>0.2</v>
      </c>
      <c r="M69" s="17">
        <v>0.02</v>
      </c>
      <c r="N69" s="17">
        <v>0</v>
      </c>
      <c r="O69" s="69">
        <v>0</v>
      </c>
    </row>
    <row r="70" spans="1:17" ht="16.5" thickBot="1">
      <c r="A70" s="65"/>
      <c r="B70" s="66" t="s">
        <v>22</v>
      </c>
      <c r="C70" s="89">
        <f t="shared" ref="C70:O70" si="8">SUM(C62:C69)</f>
        <v>665</v>
      </c>
      <c r="D70" s="90">
        <f t="shared" si="8"/>
        <v>0</v>
      </c>
      <c r="E70" s="90">
        <f t="shared" si="8"/>
        <v>35.71</v>
      </c>
      <c r="F70" s="90">
        <f t="shared" si="8"/>
        <v>21.17</v>
      </c>
      <c r="G70" s="90">
        <f t="shared" si="8"/>
        <v>97.63000000000001</v>
      </c>
      <c r="H70" s="90">
        <f t="shared" si="8"/>
        <v>599.2299999999999</v>
      </c>
      <c r="I70" s="90">
        <f t="shared" si="8"/>
        <v>42.03</v>
      </c>
      <c r="J70" s="90">
        <f t="shared" si="8"/>
        <v>55.83</v>
      </c>
      <c r="K70" s="90">
        <f t="shared" si="8"/>
        <v>165.91</v>
      </c>
      <c r="L70" s="90">
        <f t="shared" si="8"/>
        <v>35.46</v>
      </c>
      <c r="M70" s="90">
        <f t="shared" si="8"/>
        <v>27.47</v>
      </c>
      <c r="N70" s="90">
        <f t="shared" si="8"/>
        <v>66.570000000000007</v>
      </c>
      <c r="O70" s="91">
        <f t="shared" si="8"/>
        <v>109.48</v>
      </c>
    </row>
    <row r="71" spans="1:17" ht="15.75" thickBot="1">
      <c r="A71" s="121" t="s">
        <v>27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3"/>
      <c r="Q71" s="67"/>
    </row>
    <row r="72" spans="1:17" s="1" customFormat="1">
      <c r="A72" s="12"/>
      <c r="B72" s="79"/>
      <c r="C72" s="10"/>
      <c r="D72" s="5"/>
      <c r="E72" s="5"/>
      <c r="F72" s="5"/>
      <c r="G72" s="5"/>
      <c r="H72" s="5"/>
      <c r="I72" s="5"/>
      <c r="J72" s="5"/>
      <c r="K72" s="5"/>
      <c r="L72" s="5"/>
      <c r="M72" s="6"/>
      <c r="N72" s="6"/>
      <c r="O72" s="6"/>
    </row>
    <row r="73" spans="1:17" s="99" customFormat="1" ht="12.75">
      <c r="A73" s="102" t="s">
        <v>53</v>
      </c>
      <c r="B73" s="79" t="s">
        <v>58</v>
      </c>
      <c r="C73" s="10">
        <v>60</v>
      </c>
      <c r="D73" s="6"/>
      <c r="E73" s="6">
        <v>1.5</v>
      </c>
      <c r="F73" s="6">
        <v>0.76</v>
      </c>
      <c r="G73" s="6">
        <v>6.76</v>
      </c>
      <c r="H73" s="6">
        <v>33.76</v>
      </c>
      <c r="I73" s="6">
        <v>0.46</v>
      </c>
      <c r="J73" s="6">
        <v>0</v>
      </c>
      <c r="K73" s="6">
        <v>2.63</v>
      </c>
      <c r="L73" s="6">
        <v>1.66</v>
      </c>
      <c r="M73" s="6">
        <v>1.58</v>
      </c>
      <c r="N73" s="6">
        <v>18.760000000000002</v>
      </c>
      <c r="O73" s="6">
        <v>60</v>
      </c>
    </row>
    <row r="74" spans="1:17" s="103" customFormat="1" ht="25.5">
      <c r="A74" s="94">
        <v>394</v>
      </c>
      <c r="B74" s="79" t="s">
        <v>49</v>
      </c>
      <c r="C74" s="10">
        <v>200</v>
      </c>
      <c r="D74" s="6"/>
      <c r="E74" s="6">
        <v>16.48</v>
      </c>
      <c r="F74" s="6">
        <v>6.88</v>
      </c>
      <c r="G74" s="6">
        <v>10.72</v>
      </c>
      <c r="H74" s="6">
        <v>168.16</v>
      </c>
      <c r="I74" s="6">
        <v>4</v>
      </c>
      <c r="J74" s="6">
        <v>19.84</v>
      </c>
      <c r="K74" s="6">
        <v>52</v>
      </c>
      <c r="L74" s="6">
        <v>32</v>
      </c>
      <c r="M74" s="6">
        <v>13.44</v>
      </c>
      <c r="N74" s="6">
        <v>7.62</v>
      </c>
      <c r="O74" s="6">
        <v>4.4000000000000004</v>
      </c>
    </row>
    <row r="75" spans="1:17" s="14" customFormat="1">
      <c r="A75" s="78">
        <v>528</v>
      </c>
      <c r="B75" s="79" t="s">
        <v>48</v>
      </c>
      <c r="C75" s="10">
        <v>200</v>
      </c>
      <c r="D75" s="6"/>
      <c r="E75" s="81">
        <v>0.2</v>
      </c>
      <c r="F75" s="81">
        <v>0</v>
      </c>
      <c r="G75" s="13">
        <v>13.6</v>
      </c>
      <c r="H75" s="13">
        <v>56</v>
      </c>
      <c r="I75" s="6">
        <v>1.6</v>
      </c>
      <c r="J75" s="3">
        <v>1.6</v>
      </c>
      <c r="K75" s="3">
        <v>1</v>
      </c>
      <c r="L75" s="6">
        <v>4.4000000000000004</v>
      </c>
      <c r="M75" s="6">
        <v>0</v>
      </c>
      <c r="N75" s="6">
        <v>2.4</v>
      </c>
      <c r="O75" s="3">
        <v>0</v>
      </c>
    </row>
    <row r="76" spans="1:17">
      <c r="A76" s="50">
        <v>58233</v>
      </c>
      <c r="B76" s="27" t="s">
        <v>16</v>
      </c>
      <c r="C76" s="28">
        <v>15</v>
      </c>
      <c r="D76" s="5"/>
      <c r="E76" s="4">
        <v>0.14000000000000001</v>
      </c>
      <c r="F76" s="4">
        <v>0.14000000000000001</v>
      </c>
      <c r="G76" s="4">
        <v>7.47</v>
      </c>
      <c r="H76" s="4">
        <v>33.97</v>
      </c>
      <c r="I76" s="4">
        <v>3.91</v>
      </c>
      <c r="J76" s="4">
        <v>5.26</v>
      </c>
      <c r="K76" s="4">
        <v>12.47</v>
      </c>
      <c r="L76" s="4">
        <v>0.24</v>
      </c>
      <c r="M76" s="4">
        <v>0.02</v>
      </c>
      <c r="N76" s="4">
        <v>0</v>
      </c>
      <c r="O76" s="29">
        <v>0</v>
      </c>
    </row>
    <row r="77" spans="1:17" ht="15.75" thickBot="1">
      <c r="A77" s="44">
        <v>207784</v>
      </c>
      <c r="B77" s="45" t="s">
        <v>18</v>
      </c>
      <c r="C77" s="58">
        <v>10</v>
      </c>
      <c r="D77" s="5"/>
      <c r="E77" s="18">
        <v>0.66</v>
      </c>
      <c r="F77" s="18">
        <v>0.12</v>
      </c>
      <c r="G77" s="18">
        <v>3.34</v>
      </c>
      <c r="H77" s="18">
        <v>17.399999999999999</v>
      </c>
      <c r="I77" s="18">
        <v>2.2999999999999998</v>
      </c>
      <c r="J77" s="18">
        <v>3.3</v>
      </c>
      <c r="K77" s="18">
        <v>8.6999999999999993</v>
      </c>
      <c r="L77" s="18">
        <v>0.2</v>
      </c>
      <c r="M77" s="18">
        <v>0.02</v>
      </c>
      <c r="N77" s="18">
        <v>0</v>
      </c>
      <c r="O77" s="53">
        <v>0</v>
      </c>
    </row>
    <row r="78" spans="1:17" ht="16.5" thickBot="1">
      <c r="A78" s="68"/>
      <c r="B78" s="48" t="s">
        <v>22</v>
      </c>
      <c r="C78" s="59">
        <f t="shared" ref="C78:O78" si="9">SUM(C72:C77)</f>
        <v>485</v>
      </c>
      <c r="D78" s="19">
        <f t="shared" si="9"/>
        <v>0</v>
      </c>
      <c r="E78" s="19">
        <f t="shared" si="9"/>
        <v>18.98</v>
      </c>
      <c r="F78" s="19">
        <f t="shared" si="9"/>
        <v>7.8999999999999995</v>
      </c>
      <c r="G78" s="19">
        <f t="shared" si="9"/>
        <v>41.89</v>
      </c>
      <c r="H78" s="19">
        <f t="shared" si="9"/>
        <v>309.28999999999996</v>
      </c>
      <c r="I78" s="19">
        <f t="shared" si="9"/>
        <v>12.27</v>
      </c>
      <c r="J78" s="19">
        <f t="shared" si="9"/>
        <v>30.000000000000004</v>
      </c>
      <c r="K78" s="19">
        <f t="shared" si="9"/>
        <v>76.800000000000011</v>
      </c>
      <c r="L78" s="19">
        <f t="shared" si="9"/>
        <v>38.5</v>
      </c>
      <c r="M78" s="19">
        <f t="shared" si="9"/>
        <v>15.059999999999999</v>
      </c>
      <c r="N78" s="19">
        <f t="shared" si="9"/>
        <v>28.78</v>
      </c>
      <c r="O78" s="56">
        <f t="shared" si="9"/>
        <v>64.400000000000006</v>
      </c>
    </row>
    <row r="79" spans="1:17" s="49" customFormat="1" ht="14.25" thickBot="1">
      <c r="A79" s="127" t="s">
        <v>38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9"/>
    </row>
    <row r="80" spans="1:17" s="103" customFormat="1" ht="12.75">
      <c r="A80" s="94">
        <v>60</v>
      </c>
      <c r="B80" s="8" t="s">
        <v>63</v>
      </c>
      <c r="C80" s="11">
        <v>80</v>
      </c>
      <c r="D80" s="5"/>
      <c r="E80" s="5">
        <v>1</v>
      </c>
      <c r="F80" s="5">
        <v>7.1</v>
      </c>
      <c r="G80" s="5">
        <v>5.4</v>
      </c>
      <c r="H80" s="5">
        <v>89.5</v>
      </c>
      <c r="I80" s="5">
        <v>3.68</v>
      </c>
      <c r="J80" s="5">
        <v>4.5599999999999996</v>
      </c>
      <c r="K80" s="5">
        <v>4.4000000000000004</v>
      </c>
      <c r="L80" s="5">
        <v>4.4800000000000004</v>
      </c>
      <c r="M80" s="5">
        <v>2.64</v>
      </c>
      <c r="N80" s="5">
        <v>0.4</v>
      </c>
      <c r="O80" s="5">
        <v>115.2</v>
      </c>
      <c r="P80" s="49"/>
    </row>
    <row r="81" spans="1:16" s="14" customFormat="1">
      <c r="A81" s="42">
        <v>423</v>
      </c>
      <c r="B81" s="8" t="s">
        <v>40</v>
      </c>
      <c r="C81" s="11">
        <v>50</v>
      </c>
      <c r="D81" s="5"/>
      <c r="E81" s="5">
        <v>4.55</v>
      </c>
      <c r="F81" s="5">
        <v>3.55</v>
      </c>
      <c r="G81" s="5">
        <v>20.5</v>
      </c>
      <c r="H81" s="5">
        <v>58.05</v>
      </c>
      <c r="I81" s="5">
        <v>11.03</v>
      </c>
      <c r="J81" s="5">
        <v>12.61</v>
      </c>
      <c r="K81" s="5">
        <v>49.75</v>
      </c>
      <c r="L81" s="5">
        <v>0.86</v>
      </c>
      <c r="M81" s="5">
        <v>0.01</v>
      </c>
      <c r="N81" s="5">
        <v>4.5999999999999996</v>
      </c>
      <c r="O81" s="5">
        <v>0.03</v>
      </c>
    </row>
    <row r="82" spans="1:16" ht="30" customHeight="1">
      <c r="A82" s="42">
        <v>469</v>
      </c>
      <c r="B82" s="8" t="s">
        <v>43</v>
      </c>
      <c r="C82" s="11">
        <v>150</v>
      </c>
      <c r="D82" s="5"/>
      <c r="E82" s="3">
        <v>5.25</v>
      </c>
      <c r="F82" s="3">
        <v>6.15</v>
      </c>
      <c r="G82" s="5">
        <v>35.25</v>
      </c>
      <c r="H82" s="3">
        <v>154.5</v>
      </c>
      <c r="I82" s="3">
        <v>1.05</v>
      </c>
      <c r="J82" s="3">
        <v>2.25</v>
      </c>
      <c r="K82" s="3">
        <v>4.5</v>
      </c>
      <c r="L82" s="3">
        <v>4.95</v>
      </c>
      <c r="M82" s="3">
        <v>4.05</v>
      </c>
      <c r="N82" s="3">
        <v>1.29</v>
      </c>
      <c r="O82" s="3">
        <v>0</v>
      </c>
    </row>
    <row r="83" spans="1:16" s="14" customFormat="1">
      <c r="A83" s="26">
        <v>588</v>
      </c>
      <c r="B83" s="27" t="s">
        <v>21</v>
      </c>
      <c r="C83" s="11">
        <v>200</v>
      </c>
      <c r="D83" s="5"/>
      <c r="E83" s="5">
        <v>0.1</v>
      </c>
      <c r="F83" s="5">
        <v>0</v>
      </c>
      <c r="G83" s="5">
        <v>10.4</v>
      </c>
      <c r="H83" s="5">
        <v>41.3</v>
      </c>
      <c r="I83" s="5">
        <v>2.6</v>
      </c>
      <c r="J83" s="5">
        <v>4.8</v>
      </c>
      <c r="K83" s="5">
        <v>5</v>
      </c>
      <c r="L83" s="5">
        <v>3.4</v>
      </c>
      <c r="M83" s="5">
        <v>0.4</v>
      </c>
      <c r="N83" s="5">
        <v>0.83</v>
      </c>
      <c r="O83" s="5">
        <v>11</v>
      </c>
    </row>
    <row r="84" spans="1:16" s="2" customFormat="1" ht="22.5" customHeight="1">
      <c r="A84" s="12" t="s">
        <v>25</v>
      </c>
      <c r="B84" s="110" t="s">
        <v>29</v>
      </c>
      <c r="C84" s="7">
        <v>200</v>
      </c>
      <c r="D84" s="3"/>
      <c r="E84" s="5">
        <v>0.7</v>
      </c>
      <c r="F84" s="5">
        <v>0.2</v>
      </c>
      <c r="G84" s="5">
        <v>12</v>
      </c>
      <c r="H84" s="5">
        <v>52.9</v>
      </c>
      <c r="I84" s="5">
        <v>2.9</v>
      </c>
      <c r="J84" s="5">
        <v>5.4</v>
      </c>
      <c r="K84" s="5">
        <v>3.5</v>
      </c>
      <c r="L84" s="3">
        <v>3.6</v>
      </c>
      <c r="M84" s="3">
        <v>2</v>
      </c>
      <c r="N84" s="3">
        <v>36</v>
      </c>
      <c r="O84" s="9">
        <v>21</v>
      </c>
      <c r="P84" s="111"/>
    </row>
    <row r="85" spans="1:16" s="14" customFormat="1">
      <c r="A85" s="26">
        <v>58233</v>
      </c>
      <c r="B85" s="27" t="s">
        <v>16</v>
      </c>
      <c r="C85" s="11">
        <v>15</v>
      </c>
      <c r="D85" s="5"/>
      <c r="E85" s="5">
        <v>0.14000000000000001</v>
      </c>
      <c r="F85" s="5">
        <v>0.14000000000000001</v>
      </c>
      <c r="G85" s="5">
        <v>7.47</v>
      </c>
      <c r="H85" s="5">
        <v>33.97</v>
      </c>
      <c r="I85" s="5">
        <v>3.91</v>
      </c>
      <c r="J85" s="5">
        <v>5.26</v>
      </c>
      <c r="K85" s="5">
        <v>12.47</v>
      </c>
      <c r="L85" s="5">
        <v>0.24</v>
      </c>
      <c r="M85" s="5">
        <v>0.02</v>
      </c>
      <c r="N85" s="5">
        <v>0</v>
      </c>
      <c r="O85" s="43">
        <v>0</v>
      </c>
    </row>
    <row r="86" spans="1:16" s="14" customFormat="1" ht="30" customHeight="1" thickBot="1">
      <c r="A86" s="44">
        <v>207784</v>
      </c>
      <c r="B86" s="45" t="s">
        <v>18</v>
      </c>
      <c r="C86" s="46">
        <v>10</v>
      </c>
      <c r="D86" s="5"/>
      <c r="E86" s="17">
        <v>0.66</v>
      </c>
      <c r="F86" s="17">
        <v>0.12</v>
      </c>
      <c r="G86" s="17">
        <v>3.34</v>
      </c>
      <c r="H86" s="17">
        <v>17.399999999999999</v>
      </c>
      <c r="I86" s="17">
        <v>2.2999999999999998</v>
      </c>
      <c r="J86" s="17">
        <v>3.3</v>
      </c>
      <c r="K86" s="17">
        <v>8.6999999999999993</v>
      </c>
      <c r="L86" s="17">
        <v>0.2</v>
      </c>
      <c r="M86" s="17">
        <v>0.02</v>
      </c>
      <c r="N86" s="17">
        <v>0</v>
      </c>
      <c r="O86" s="69">
        <v>0</v>
      </c>
    </row>
    <row r="87" spans="1:16" s="49" customFormat="1" ht="14.25" customHeight="1" thickBot="1">
      <c r="A87" s="54"/>
      <c r="B87" s="55" t="s">
        <v>22</v>
      </c>
      <c r="C87" s="31">
        <f t="shared" ref="C87:O87" si="10">SUM(C80:C86)</f>
        <v>705</v>
      </c>
      <c r="D87" s="19">
        <f t="shared" si="10"/>
        <v>0</v>
      </c>
      <c r="E87" s="19">
        <f t="shared" si="10"/>
        <v>12.4</v>
      </c>
      <c r="F87" s="19">
        <f t="shared" si="10"/>
        <v>17.259999999999998</v>
      </c>
      <c r="G87" s="19">
        <f t="shared" si="10"/>
        <v>94.36</v>
      </c>
      <c r="H87" s="19">
        <f t="shared" si="10"/>
        <v>447.62</v>
      </c>
      <c r="I87" s="19">
        <f t="shared" si="10"/>
        <v>27.47</v>
      </c>
      <c r="J87" s="19">
        <f t="shared" si="10"/>
        <v>38.179999999999993</v>
      </c>
      <c r="K87" s="19">
        <f t="shared" si="10"/>
        <v>88.320000000000007</v>
      </c>
      <c r="L87" s="19">
        <f t="shared" si="10"/>
        <v>17.73</v>
      </c>
      <c r="M87" s="19">
        <f t="shared" si="10"/>
        <v>9.1399999999999988</v>
      </c>
      <c r="N87" s="19">
        <f t="shared" si="10"/>
        <v>43.12</v>
      </c>
      <c r="O87" s="56">
        <f t="shared" si="10"/>
        <v>147.23000000000002</v>
      </c>
    </row>
    <row r="88" spans="1:16" ht="22.5" customHeight="1" thickBot="1">
      <c r="A88" s="70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71"/>
    </row>
    <row r="89" spans="1:16" ht="16.5" thickBot="1">
      <c r="A89" s="72"/>
      <c r="B89" s="48" t="s">
        <v>28</v>
      </c>
      <c r="C89" s="55"/>
      <c r="D89" s="19">
        <f t="shared" ref="D89:O89" si="11">D36+D78+D70+D29+D19+D52+D87+D60+D45+D11</f>
        <v>0</v>
      </c>
      <c r="E89" s="19">
        <f t="shared" si="11"/>
        <v>212.72</v>
      </c>
      <c r="F89" s="19">
        <f t="shared" si="11"/>
        <v>170.29</v>
      </c>
      <c r="G89" s="19">
        <f t="shared" si="11"/>
        <v>783.84</v>
      </c>
      <c r="H89" s="19">
        <f t="shared" si="11"/>
        <v>4937.8500000000004</v>
      </c>
      <c r="I89" s="19">
        <f t="shared" si="11"/>
        <v>379.08</v>
      </c>
      <c r="J89" s="19">
        <f t="shared" si="11"/>
        <v>345.28</v>
      </c>
      <c r="K89" s="19">
        <f t="shared" si="11"/>
        <v>870.20000000000016</v>
      </c>
      <c r="L89" s="19">
        <f t="shared" si="11"/>
        <v>242.54</v>
      </c>
      <c r="M89" s="19">
        <f t="shared" si="11"/>
        <v>122.24999999999999</v>
      </c>
      <c r="N89" s="19">
        <f t="shared" si="11"/>
        <v>254.42999999999998</v>
      </c>
      <c r="O89" s="56">
        <f t="shared" si="11"/>
        <v>955.6400000000001</v>
      </c>
    </row>
    <row r="91" spans="1:16" ht="30" customHeight="1">
      <c r="D91" s="73"/>
      <c r="E91" s="73"/>
      <c r="F91" s="73"/>
      <c r="G91" s="73"/>
    </row>
    <row r="95" spans="1:16" ht="30" customHeight="1"/>
    <row r="97" ht="30" customHeight="1"/>
  </sheetData>
  <mergeCells count="15">
    <mergeCell ref="A46:O46"/>
    <mergeCell ref="A53:O53"/>
    <mergeCell ref="A61:O61"/>
    <mergeCell ref="A71:O71"/>
    <mergeCell ref="A79:O79"/>
    <mergeCell ref="A30:O30"/>
    <mergeCell ref="A5:O5"/>
    <mergeCell ref="A12:O12"/>
    <mergeCell ref="A20:O20"/>
    <mergeCell ref="A37:O37"/>
    <mergeCell ref="A2:A3"/>
    <mergeCell ref="E2:H2"/>
    <mergeCell ref="I2:L2"/>
    <mergeCell ref="M2:O2"/>
    <mergeCell ref="C2:C3"/>
  </mergeCells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5"/>
  <sheetViews>
    <sheetView topLeftCell="A55" workbookViewId="0">
      <selection activeCell="C49" sqref="C49"/>
    </sheetView>
  </sheetViews>
  <sheetFormatPr defaultRowHeight="15"/>
  <cols>
    <col min="1" max="1" width="8.85546875" style="21" customWidth="1"/>
    <col min="2" max="2" width="21" style="21" customWidth="1"/>
    <col min="3" max="3" width="5.28515625" style="21" customWidth="1"/>
    <col min="4" max="4" width="7.5703125" style="21" customWidth="1"/>
    <col min="5" max="7" width="6.42578125" style="21" customWidth="1"/>
    <col min="8" max="8" width="7.42578125" style="21" customWidth="1"/>
    <col min="9" max="14" width="6.42578125" style="21" customWidth="1"/>
    <col min="15" max="15" width="7.42578125" style="21" customWidth="1"/>
    <col min="16" max="16" width="9.140625" style="21" hidden="1" customWidth="1"/>
    <col min="17" max="16384" width="9.140625" style="21"/>
  </cols>
  <sheetData>
    <row r="1" spans="1:16" s="14" customFormat="1" ht="19.5" thickBot="1">
      <c r="A1" s="33"/>
      <c r="J1" s="30" t="s">
        <v>72</v>
      </c>
      <c r="K1" s="30"/>
      <c r="L1" s="30"/>
      <c r="M1" s="30"/>
      <c r="N1" s="30" t="s">
        <v>70</v>
      </c>
    </row>
    <row r="2" spans="1:16" s="14" customFormat="1" ht="15" customHeight="1">
      <c r="A2" s="113" t="s">
        <v>0</v>
      </c>
      <c r="B2" s="92" t="s">
        <v>1</v>
      </c>
      <c r="C2" s="119" t="s">
        <v>2</v>
      </c>
      <c r="D2" s="34" t="s">
        <v>3</v>
      </c>
      <c r="E2" s="115" t="s">
        <v>4</v>
      </c>
      <c r="F2" s="116"/>
      <c r="G2" s="116"/>
      <c r="H2" s="117"/>
      <c r="I2" s="115" t="s">
        <v>5</v>
      </c>
      <c r="J2" s="116"/>
      <c r="K2" s="116"/>
      <c r="L2" s="117"/>
      <c r="M2" s="115" t="s">
        <v>6</v>
      </c>
      <c r="N2" s="116"/>
      <c r="O2" s="118"/>
      <c r="P2" s="35"/>
    </row>
    <row r="3" spans="1:16" s="14" customFormat="1" ht="42" customHeight="1" thickBot="1">
      <c r="A3" s="114"/>
      <c r="B3" s="93"/>
      <c r="C3" s="120"/>
      <c r="D3" s="36"/>
      <c r="E3" s="15" t="s">
        <v>7</v>
      </c>
      <c r="F3" s="15" t="s">
        <v>8</v>
      </c>
      <c r="G3" s="15" t="s">
        <v>9</v>
      </c>
      <c r="H3" s="15" t="s">
        <v>17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44</v>
      </c>
      <c r="N3" s="15" t="s">
        <v>14</v>
      </c>
      <c r="O3" s="37" t="s">
        <v>15</v>
      </c>
      <c r="P3" s="35"/>
    </row>
    <row r="4" spans="1:16" s="14" customFormat="1" ht="15.75" thickBot="1">
      <c r="A4" s="38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39">
        <v>15</v>
      </c>
      <c r="P4" s="35"/>
    </row>
    <row r="5" spans="1:16" s="14" customFormat="1" ht="23.25" customHeight="1" thickBot="1">
      <c r="A5" s="121" t="s">
        <v>46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35"/>
    </row>
    <row r="6" spans="1:16" s="103" customFormat="1" ht="12.75">
      <c r="A6" s="94">
        <v>205</v>
      </c>
      <c r="B6" s="79" t="s">
        <v>59</v>
      </c>
      <c r="C6" s="10">
        <v>210</v>
      </c>
      <c r="D6" s="6">
        <v>23.11</v>
      </c>
      <c r="E6" s="3">
        <v>3.3</v>
      </c>
      <c r="F6" s="3">
        <v>12.8</v>
      </c>
      <c r="G6" s="3">
        <v>33.1</v>
      </c>
      <c r="H6" s="5">
        <v>264</v>
      </c>
      <c r="I6" s="3">
        <v>115</v>
      </c>
      <c r="J6" s="3">
        <v>27</v>
      </c>
      <c r="K6" s="3">
        <v>123</v>
      </c>
      <c r="L6" s="3">
        <v>0.5</v>
      </c>
      <c r="M6" s="3">
        <v>7.0000000000000007E-2</v>
      </c>
      <c r="N6" s="3">
        <v>0.45</v>
      </c>
      <c r="O6" s="3">
        <v>33.25</v>
      </c>
    </row>
    <row r="7" spans="1:16" s="103" customFormat="1" ht="12.75">
      <c r="A7" s="94">
        <v>628</v>
      </c>
      <c r="B7" s="79" t="s">
        <v>52</v>
      </c>
      <c r="C7" s="10">
        <v>200</v>
      </c>
      <c r="D7" s="6">
        <v>2.86</v>
      </c>
      <c r="E7" s="6">
        <v>0.12</v>
      </c>
      <c r="F7" s="6">
        <v>0</v>
      </c>
      <c r="G7" s="6">
        <v>12</v>
      </c>
      <c r="H7" s="5">
        <v>48.6</v>
      </c>
      <c r="I7" s="6">
        <v>1.2</v>
      </c>
      <c r="J7" s="3">
        <v>1.6</v>
      </c>
      <c r="K7" s="3">
        <v>1</v>
      </c>
      <c r="L7" s="6">
        <v>4.4000000000000004</v>
      </c>
      <c r="M7" s="6">
        <v>0</v>
      </c>
      <c r="N7" s="6">
        <v>3</v>
      </c>
      <c r="O7" s="3">
        <v>0</v>
      </c>
    </row>
    <row r="8" spans="1:16" s="14" customFormat="1">
      <c r="A8" s="26">
        <v>58233</v>
      </c>
      <c r="B8" s="27" t="s">
        <v>16</v>
      </c>
      <c r="C8" s="11">
        <v>15</v>
      </c>
      <c r="D8" s="5">
        <v>1.26</v>
      </c>
      <c r="E8" s="5">
        <v>0.14000000000000001</v>
      </c>
      <c r="F8" s="5">
        <v>0.14000000000000001</v>
      </c>
      <c r="G8" s="5">
        <v>7.47</v>
      </c>
      <c r="H8" s="5">
        <v>33.97</v>
      </c>
      <c r="I8" s="5">
        <v>3.91</v>
      </c>
      <c r="J8" s="5">
        <v>5.26</v>
      </c>
      <c r="K8" s="5">
        <v>12.47</v>
      </c>
      <c r="L8" s="5">
        <v>0.24</v>
      </c>
      <c r="M8" s="5">
        <v>0.02</v>
      </c>
      <c r="N8" s="5">
        <v>0</v>
      </c>
      <c r="O8" s="43">
        <v>0</v>
      </c>
      <c r="P8" s="35"/>
    </row>
    <row r="9" spans="1:16" s="14" customFormat="1">
      <c r="A9" s="26">
        <v>207784</v>
      </c>
      <c r="B9" s="27" t="s">
        <v>18</v>
      </c>
      <c r="C9" s="11">
        <v>10</v>
      </c>
      <c r="D9" s="5">
        <v>0.7</v>
      </c>
      <c r="E9" s="5">
        <v>0.66</v>
      </c>
      <c r="F9" s="5">
        <v>0.12</v>
      </c>
      <c r="G9" s="5">
        <v>3.34</v>
      </c>
      <c r="H9" s="5">
        <v>17.399999999999999</v>
      </c>
      <c r="I9" s="5">
        <v>2.2999999999999998</v>
      </c>
      <c r="J9" s="5">
        <v>3.3</v>
      </c>
      <c r="K9" s="5">
        <v>8.6999999999999993</v>
      </c>
      <c r="L9" s="5">
        <v>0.2</v>
      </c>
      <c r="M9" s="5">
        <v>0.02</v>
      </c>
      <c r="N9" s="5">
        <v>0</v>
      </c>
      <c r="O9" s="43">
        <v>0</v>
      </c>
      <c r="P9" s="35"/>
    </row>
    <row r="10" spans="1:16" s="14" customFormat="1" ht="15.75" customHeight="1" thickBot="1">
      <c r="A10" s="44"/>
      <c r="B10" s="45"/>
      <c r="C10" s="46"/>
      <c r="D10" s="1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35"/>
    </row>
    <row r="11" spans="1:16" s="14" customFormat="1" ht="14.25" customHeight="1" thickBot="1">
      <c r="A11" s="75"/>
      <c r="B11" s="48" t="s">
        <v>22</v>
      </c>
      <c r="C11" s="76">
        <f>SUM(C6:C10)</f>
        <v>435</v>
      </c>
      <c r="D11" s="76">
        <f t="shared" ref="D11:O11" si="0">SUM(D6:D10)</f>
        <v>27.93</v>
      </c>
      <c r="E11" s="76">
        <f t="shared" si="0"/>
        <v>4.22</v>
      </c>
      <c r="F11" s="76">
        <f t="shared" si="0"/>
        <v>13.06</v>
      </c>
      <c r="G11" s="76">
        <f t="shared" si="0"/>
        <v>55.91</v>
      </c>
      <c r="H11" s="76">
        <f t="shared" si="0"/>
        <v>363.97</v>
      </c>
      <c r="I11" s="76">
        <f t="shared" si="0"/>
        <v>122.41</v>
      </c>
      <c r="J11" s="76">
        <f t="shared" si="0"/>
        <v>37.159999999999997</v>
      </c>
      <c r="K11" s="76">
        <f t="shared" si="0"/>
        <v>145.16999999999999</v>
      </c>
      <c r="L11" s="76">
        <f t="shared" si="0"/>
        <v>5.3400000000000007</v>
      </c>
      <c r="M11" s="76">
        <f t="shared" si="0"/>
        <v>0.11000000000000001</v>
      </c>
      <c r="N11" s="76">
        <f t="shared" si="0"/>
        <v>3.45</v>
      </c>
      <c r="O11" s="76">
        <f t="shared" si="0"/>
        <v>33.25</v>
      </c>
      <c r="P11" s="35"/>
    </row>
    <row r="12" spans="1:16" s="49" customFormat="1" ht="14.25" customHeight="1" thickBot="1">
      <c r="A12" s="121" t="s">
        <v>33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</row>
    <row r="13" spans="1:16" s="49" customFormat="1">
      <c r="A13" s="42"/>
      <c r="B13" s="112"/>
      <c r="C13" s="11"/>
      <c r="D13" s="5"/>
      <c r="E13" s="13"/>
      <c r="F13" s="13"/>
      <c r="G13" s="13"/>
      <c r="H13" s="13"/>
      <c r="I13" s="5"/>
      <c r="J13" s="5"/>
      <c r="K13" s="5"/>
      <c r="L13" s="5"/>
      <c r="M13" s="5"/>
      <c r="N13" s="5"/>
      <c r="O13" s="5"/>
    </row>
    <row r="14" spans="1:16" s="14" customFormat="1">
      <c r="A14" s="26">
        <v>403</v>
      </c>
      <c r="B14" s="8" t="s">
        <v>24</v>
      </c>
      <c r="C14" s="11">
        <v>250</v>
      </c>
      <c r="D14" s="5">
        <v>51.34</v>
      </c>
      <c r="E14" s="5">
        <v>25.5</v>
      </c>
      <c r="F14" s="5">
        <v>33.25</v>
      </c>
      <c r="G14" s="5">
        <v>58</v>
      </c>
      <c r="H14" s="5">
        <v>531</v>
      </c>
      <c r="I14" s="5">
        <v>2.2000000000000002</v>
      </c>
      <c r="J14" s="5">
        <v>10.7</v>
      </c>
      <c r="K14" s="5">
        <v>12.8</v>
      </c>
      <c r="L14" s="5">
        <v>6.5</v>
      </c>
      <c r="M14" s="5">
        <v>5</v>
      </c>
      <c r="N14" s="5">
        <v>1.5</v>
      </c>
      <c r="O14" s="5">
        <v>66</v>
      </c>
    </row>
    <row r="15" spans="1:16" s="14" customFormat="1">
      <c r="A15" s="26">
        <v>588</v>
      </c>
      <c r="B15" s="27" t="s">
        <v>21</v>
      </c>
      <c r="C15" s="11">
        <v>200</v>
      </c>
      <c r="D15" s="5">
        <v>6.17</v>
      </c>
      <c r="E15" s="5">
        <v>0.1</v>
      </c>
      <c r="F15" s="5">
        <v>0</v>
      </c>
      <c r="G15" s="5">
        <v>10.4</v>
      </c>
      <c r="H15" s="5">
        <v>41.3</v>
      </c>
      <c r="I15" s="5">
        <v>2.6</v>
      </c>
      <c r="J15" s="5">
        <v>4.8</v>
      </c>
      <c r="K15" s="5">
        <v>5</v>
      </c>
      <c r="L15" s="5">
        <v>3.4</v>
      </c>
      <c r="M15" s="5">
        <v>0.4</v>
      </c>
      <c r="N15" s="5">
        <v>0.83</v>
      </c>
      <c r="O15" s="5">
        <v>11</v>
      </c>
    </row>
    <row r="16" spans="1:16" s="49" customFormat="1" ht="15.75" customHeight="1">
      <c r="A16" s="50">
        <v>58233</v>
      </c>
      <c r="B16" s="27" t="s">
        <v>16</v>
      </c>
      <c r="C16" s="51">
        <v>15</v>
      </c>
      <c r="D16" s="5">
        <v>1.26</v>
      </c>
      <c r="E16" s="4">
        <v>0.14000000000000001</v>
      </c>
      <c r="F16" s="4">
        <v>0.14000000000000001</v>
      </c>
      <c r="G16" s="4">
        <v>7.47</v>
      </c>
      <c r="H16" s="4">
        <v>33.97</v>
      </c>
      <c r="I16" s="4">
        <v>3.91</v>
      </c>
      <c r="J16" s="4">
        <v>5.26</v>
      </c>
      <c r="K16" s="4">
        <v>12.47</v>
      </c>
      <c r="L16" s="4">
        <v>0.24</v>
      </c>
      <c r="M16" s="4">
        <v>0.02</v>
      </c>
      <c r="N16" s="4">
        <v>0</v>
      </c>
      <c r="O16" s="29">
        <v>0</v>
      </c>
    </row>
    <row r="17" spans="1:15" s="49" customFormat="1" ht="15.75" customHeight="1" thickBot="1">
      <c r="A17" s="44">
        <v>207784</v>
      </c>
      <c r="B17" s="45" t="s">
        <v>18</v>
      </c>
      <c r="C17" s="52">
        <v>10</v>
      </c>
      <c r="D17" s="5">
        <v>0.7</v>
      </c>
      <c r="E17" s="18">
        <v>0.66</v>
      </c>
      <c r="F17" s="18">
        <v>0.12</v>
      </c>
      <c r="G17" s="18">
        <v>3.34</v>
      </c>
      <c r="H17" s="18">
        <v>17.399999999999999</v>
      </c>
      <c r="I17" s="18">
        <v>2.2999999999999998</v>
      </c>
      <c r="J17" s="18">
        <v>3.3</v>
      </c>
      <c r="K17" s="18">
        <v>8.6999999999999993</v>
      </c>
      <c r="L17" s="18">
        <v>0.2</v>
      </c>
      <c r="M17" s="18">
        <v>0.02</v>
      </c>
      <c r="N17" s="18">
        <v>0</v>
      </c>
      <c r="O17" s="53">
        <v>0</v>
      </c>
    </row>
    <row r="18" spans="1:15" s="14" customFormat="1" ht="15.75" thickBot="1">
      <c r="A18" s="54"/>
      <c r="B18" s="55" t="s">
        <v>22</v>
      </c>
      <c r="C18" s="74">
        <f>SUM(C13:C17)</f>
        <v>475</v>
      </c>
      <c r="D18" s="19">
        <f t="shared" ref="D18:O18" si="1">SUM(D13:D17)</f>
        <v>59.470000000000006</v>
      </c>
      <c r="E18" s="19">
        <f t="shared" si="1"/>
        <v>26.400000000000002</v>
      </c>
      <c r="F18" s="19">
        <f t="shared" si="1"/>
        <v>33.51</v>
      </c>
      <c r="G18" s="19">
        <f t="shared" si="1"/>
        <v>79.210000000000008</v>
      </c>
      <c r="H18" s="19">
        <f t="shared" si="1"/>
        <v>623.66999999999996</v>
      </c>
      <c r="I18" s="19">
        <f t="shared" si="1"/>
        <v>11.010000000000002</v>
      </c>
      <c r="J18" s="19">
        <f t="shared" si="1"/>
        <v>24.06</v>
      </c>
      <c r="K18" s="19">
        <f t="shared" si="1"/>
        <v>38.97</v>
      </c>
      <c r="L18" s="19">
        <f t="shared" si="1"/>
        <v>10.34</v>
      </c>
      <c r="M18" s="19">
        <f t="shared" si="1"/>
        <v>5.4399999999999995</v>
      </c>
      <c r="N18" s="19">
        <f t="shared" si="1"/>
        <v>2.33</v>
      </c>
      <c r="O18" s="19">
        <f t="shared" si="1"/>
        <v>77</v>
      </c>
    </row>
    <row r="19" spans="1:15" s="14" customFormat="1" ht="15.75" customHeight="1" thickBot="1">
      <c r="A19" s="121" t="s">
        <v>34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</row>
    <row r="20" spans="1:15" s="99" customFormat="1" ht="15.75" customHeight="1">
      <c r="A20" s="94"/>
      <c r="B20" s="79"/>
      <c r="C20" s="10"/>
      <c r="D20" s="6"/>
      <c r="E20" s="6"/>
      <c r="F20" s="6"/>
      <c r="G20" s="6"/>
      <c r="H20" s="5"/>
      <c r="I20" s="3"/>
      <c r="J20" s="3"/>
      <c r="K20" s="3"/>
      <c r="L20" s="3"/>
      <c r="M20" s="3"/>
      <c r="N20" s="3"/>
      <c r="O20" s="3"/>
    </row>
    <row r="21" spans="1:15" s="14" customFormat="1" ht="25.5">
      <c r="A21" s="42">
        <v>620</v>
      </c>
      <c r="B21" s="8" t="s">
        <v>39</v>
      </c>
      <c r="C21" s="11">
        <v>100</v>
      </c>
      <c r="D21" s="5">
        <v>31.65</v>
      </c>
      <c r="E21" s="5">
        <v>6.2</v>
      </c>
      <c r="F21" s="5">
        <v>6.6</v>
      </c>
      <c r="G21" s="5">
        <v>3.8</v>
      </c>
      <c r="H21" s="5">
        <v>101</v>
      </c>
      <c r="I21" s="5">
        <v>2.1</v>
      </c>
      <c r="J21" s="5">
        <v>7</v>
      </c>
      <c r="K21" s="5">
        <v>31</v>
      </c>
      <c r="L21" s="5">
        <v>21</v>
      </c>
      <c r="M21" s="5">
        <v>4.7</v>
      </c>
      <c r="N21" s="5">
        <v>1.65</v>
      </c>
      <c r="O21" s="5">
        <v>3.3</v>
      </c>
    </row>
    <row r="22" spans="1:15" s="14" customFormat="1" ht="25.5">
      <c r="A22" s="42">
        <v>469</v>
      </c>
      <c r="B22" s="8" t="s">
        <v>43</v>
      </c>
      <c r="C22" s="11">
        <v>150</v>
      </c>
      <c r="D22" s="5">
        <v>6.25</v>
      </c>
      <c r="E22" s="3">
        <v>5.25</v>
      </c>
      <c r="F22" s="3">
        <v>6.15</v>
      </c>
      <c r="G22" s="5">
        <v>35.25</v>
      </c>
      <c r="H22" s="3">
        <v>154.5</v>
      </c>
      <c r="I22" s="3">
        <v>1.05</v>
      </c>
      <c r="J22" s="3">
        <v>2.25</v>
      </c>
      <c r="K22" s="3">
        <v>4.5</v>
      </c>
      <c r="L22" s="3">
        <v>4.95</v>
      </c>
      <c r="M22" s="3">
        <v>4.05</v>
      </c>
      <c r="N22" s="3">
        <v>1.29</v>
      </c>
      <c r="O22" s="3">
        <v>0</v>
      </c>
    </row>
    <row r="23" spans="1:15" s="14" customFormat="1">
      <c r="A23" s="50" t="s">
        <v>23</v>
      </c>
      <c r="B23" s="8" t="s">
        <v>32</v>
      </c>
      <c r="C23" s="11">
        <v>50</v>
      </c>
      <c r="D23" s="5">
        <v>3</v>
      </c>
      <c r="E23" s="5">
        <v>0.8</v>
      </c>
      <c r="F23" s="5">
        <v>0.35</v>
      </c>
      <c r="G23" s="5">
        <v>11.3</v>
      </c>
      <c r="H23" s="5">
        <v>52.4</v>
      </c>
      <c r="I23" s="5">
        <v>0</v>
      </c>
      <c r="J23" s="13">
        <v>6.1</v>
      </c>
      <c r="K23" s="13">
        <v>11.8</v>
      </c>
      <c r="L23" s="13">
        <v>0.25</v>
      </c>
      <c r="M23" s="13">
        <v>0.01</v>
      </c>
      <c r="N23" s="5">
        <v>0.15</v>
      </c>
      <c r="O23" s="5">
        <v>65.900000000000006</v>
      </c>
    </row>
    <row r="24" spans="1:15" s="14" customFormat="1" ht="15.75" customHeight="1">
      <c r="A24" s="78">
        <v>528</v>
      </c>
      <c r="B24" s="79" t="s">
        <v>48</v>
      </c>
      <c r="C24" s="10">
        <v>200</v>
      </c>
      <c r="D24" s="6">
        <v>5.71</v>
      </c>
      <c r="E24" s="81">
        <v>0.2</v>
      </c>
      <c r="F24" s="81">
        <v>0</v>
      </c>
      <c r="G24" s="13">
        <v>13.6</v>
      </c>
      <c r="H24" s="13">
        <v>56</v>
      </c>
      <c r="I24" s="6">
        <v>1.6</v>
      </c>
      <c r="J24" s="3">
        <v>1.6</v>
      </c>
      <c r="K24" s="3">
        <v>1</v>
      </c>
      <c r="L24" s="6">
        <v>4.4000000000000004</v>
      </c>
      <c r="M24" s="6">
        <v>0</v>
      </c>
      <c r="N24" s="6">
        <v>2.4</v>
      </c>
      <c r="O24" s="3">
        <v>0</v>
      </c>
    </row>
    <row r="25" spans="1:15" s="14" customFormat="1" ht="15.75" customHeight="1">
      <c r="A25" s="50">
        <v>58233</v>
      </c>
      <c r="B25" s="27" t="s">
        <v>16</v>
      </c>
      <c r="C25" s="28">
        <v>15</v>
      </c>
      <c r="D25" s="5">
        <v>1.26</v>
      </c>
      <c r="E25" s="4">
        <v>0.14000000000000001</v>
      </c>
      <c r="F25" s="4">
        <v>0.14000000000000001</v>
      </c>
      <c r="G25" s="4">
        <v>7.47</v>
      </c>
      <c r="H25" s="4">
        <v>33.97</v>
      </c>
      <c r="I25" s="4">
        <v>3.91</v>
      </c>
      <c r="J25" s="4">
        <v>5.26</v>
      </c>
      <c r="K25" s="4">
        <v>12.47</v>
      </c>
      <c r="L25" s="4">
        <v>0.24</v>
      </c>
      <c r="M25" s="4">
        <v>0.02</v>
      </c>
      <c r="N25" s="4">
        <v>0</v>
      </c>
      <c r="O25" s="29">
        <v>0</v>
      </c>
    </row>
    <row r="26" spans="1:15" s="14" customFormat="1" ht="15.75" thickBot="1">
      <c r="A26" s="44">
        <v>207784</v>
      </c>
      <c r="B26" s="45" t="s">
        <v>18</v>
      </c>
      <c r="C26" s="58">
        <v>10</v>
      </c>
      <c r="D26" s="5">
        <v>0.7</v>
      </c>
      <c r="E26" s="18">
        <v>0.66</v>
      </c>
      <c r="F26" s="18">
        <v>0.12</v>
      </c>
      <c r="G26" s="18">
        <v>3.34</v>
      </c>
      <c r="H26" s="18">
        <v>17.399999999999999</v>
      </c>
      <c r="I26" s="18">
        <v>2.2999999999999998</v>
      </c>
      <c r="J26" s="18">
        <v>3.3</v>
      </c>
      <c r="K26" s="18">
        <v>8.6999999999999993</v>
      </c>
      <c r="L26" s="18">
        <v>0.2</v>
      </c>
      <c r="M26" s="18">
        <v>0.02</v>
      </c>
      <c r="N26" s="18">
        <v>0</v>
      </c>
      <c r="O26" s="53">
        <v>0</v>
      </c>
    </row>
    <row r="27" spans="1:15" s="14" customFormat="1" ht="16.5" thickBot="1">
      <c r="A27" s="47"/>
      <c r="B27" s="48" t="s">
        <v>22</v>
      </c>
      <c r="C27" s="59">
        <f t="shared" ref="C27:O27" si="2">SUM(C20:C26)</f>
        <v>525</v>
      </c>
      <c r="D27" s="19">
        <f t="shared" si="2"/>
        <v>48.57</v>
      </c>
      <c r="E27" s="19">
        <f t="shared" si="2"/>
        <v>13.25</v>
      </c>
      <c r="F27" s="19">
        <f t="shared" si="2"/>
        <v>13.36</v>
      </c>
      <c r="G27" s="19">
        <f t="shared" si="2"/>
        <v>74.760000000000005</v>
      </c>
      <c r="H27" s="19">
        <f t="shared" si="2"/>
        <v>415.27</v>
      </c>
      <c r="I27" s="19">
        <f t="shared" si="2"/>
        <v>10.96</v>
      </c>
      <c r="J27" s="19">
        <f t="shared" si="2"/>
        <v>25.51</v>
      </c>
      <c r="K27" s="19">
        <f t="shared" si="2"/>
        <v>69.47</v>
      </c>
      <c r="L27" s="19">
        <f t="shared" si="2"/>
        <v>31.04</v>
      </c>
      <c r="M27" s="19">
        <f t="shared" si="2"/>
        <v>8.7999999999999989</v>
      </c>
      <c r="N27" s="19">
        <f t="shared" si="2"/>
        <v>5.49</v>
      </c>
      <c r="O27" s="56">
        <f t="shared" si="2"/>
        <v>69.2</v>
      </c>
    </row>
    <row r="28" spans="1:15" ht="15.75" customHeight="1" thickBot="1">
      <c r="A28" s="121" t="s">
        <v>35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</row>
    <row r="29" spans="1:15" s="99" customFormat="1" ht="12.75">
      <c r="A29" s="94"/>
      <c r="B29" s="79"/>
      <c r="C29" s="10"/>
      <c r="D29" s="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4" customFormat="1" ht="15.75" customHeight="1">
      <c r="A30" s="42">
        <v>336</v>
      </c>
      <c r="B30" s="8" t="s">
        <v>41</v>
      </c>
      <c r="C30" s="11">
        <v>150</v>
      </c>
      <c r="D30" s="5">
        <v>51.94</v>
      </c>
      <c r="E30" s="5">
        <v>8.24</v>
      </c>
      <c r="F30" s="5">
        <v>12.8</v>
      </c>
      <c r="G30" s="5">
        <v>30</v>
      </c>
      <c r="H30" s="5">
        <v>224.54</v>
      </c>
      <c r="I30" s="5">
        <v>3.75</v>
      </c>
      <c r="J30" s="5">
        <v>20.55</v>
      </c>
      <c r="K30" s="5">
        <v>29.4</v>
      </c>
      <c r="L30" s="5">
        <v>20.399999999999999</v>
      </c>
      <c r="M30" s="5">
        <v>9.4499999999999993</v>
      </c>
      <c r="N30" s="5">
        <v>1.95</v>
      </c>
      <c r="O30" s="5">
        <v>0.45</v>
      </c>
    </row>
    <row r="31" spans="1:15" ht="15.75" customHeight="1">
      <c r="A31" s="26">
        <v>588</v>
      </c>
      <c r="B31" s="27" t="s">
        <v>21</v>
      </c>
      <c r="C31" s="11">
        <v>200</v>
      </c>
      <c r="D31" s="5">
        <v>6.17</v>
      </c>
      <c r="E31" s="5">
        <v>0.1</v>
      </c>
      <c r="F31" s="5">
        <v>0</v>
      </c>
      <c r="G31" s="5">
        <v>10.4</v>
      </c>
      <c r="H31" s="5">
        <v>41.3</v>
      </c>
      <c r="I31" s="5">
        <v>2.6</v>
      </c>
      <c r="J31" s="5">
        <v>4.8</v>
      </c>
      <c r="K31" s="5">
        <v>5</v>
      </c>
      <c r="L31" s="5">
        <v>3.4</v>
      </c>
      <c r="M31" s="5">
        <v>0.4</v>
      </c>
      <c r="N31" s="5">
        <v>0.83</v>
      </c>
      <c r="O31" s="5">
        <v>11</v>
      </c>
    </row>
    <row r="32" spans="1:15">
      <c r="A32" s="26">
        <v>58233</v>
      </c>
      <c r="B32" s="27" t="s">
        <v>16</v>
      </c>
      <c r="C32" s="51">
        <v>15</v>
      </c>
      <c r="D32" s="5">
        <v>1.26</v>
      </c>
      <c r="E32" s="4">
        <v>0.14000000000000001</v>
      </c>
      <c r="F32" s="4">
        <v>0.14000000000000001</v>
      </c>
      <c r="G32" s="4">
        <v>7.47</v>
      </c>
      <c r="H32" s="4">
        <v>33.97</v>
      </c>
      <c r="I32" s="4">
        <v>3.91</v>
      </c>
      <c r="J32" s="4">
        <v>5.26</v>
      </c>
      <c r="K32" s="4">
        <v>12.47</v>
      </c>
      <c r="L32" s="4">
        <v>0.24</v>
      </c>
      <c r="M32" s="4">
        <v>0.02</v>
      </c>
      <c r="N32" s="4">
        <v>0</v>
      </c>
      <c r="O32" s="29">
        <v>0</v>
      </c>
    </row>
    <row r="33" spans="1:15" ht="15.75" thickBot="1">
      <c r="A33" s="44">
        <v>207784</v>
      </c>
      <c r="B33" s="45" t="s">
        <v>18</v>
      </c>
      <c r="C33" s="52">
        <v>10</v>
      </c>
      <c r="D33" s="5">
        <v>0.7</v>
      </c>
      <c r="E33" s="18">
        <v>0.66</v>
      </c>
      <c r="F33" s="18">
        <v>0.12</v>
      </c>
      <c r="G33" s="18">
        <v>3.34</v>
      </c>
      <c r="H33" s="18">
        <v>17.399999999999999</v>
      </c>
      <c r="I33" s="18">
        <v>2.2999999999999998</v>
      </c>
      <c r="J33" s="18">
        <v>3.3</v>
      </c>
      <c r="K33" s="18">
        <v>8.6999999999999993</v>
      </c>
      <c r="L33" s="18">
        <v>0.2</v>
      </c>
      <c r="M33" s="18">
        <v>0.02</v>
      </c>
      <c r="N33" s="18">
        <v>0</v>
      </c>
      <c r="O33" s="53">
        <v>0</v>
      </c>
    </row>
    <row r="34" spans="1:15" ht="16.5" thickBot="1">
      <c r="A34" s="60"/>
      <c r="B34" s="48" t="s">
        <v>22</v>
      </c>
      <c r="C34" s="31">
        <f t="shared" ref="C34:O34" si="3">SUM(C29:C33)</f>
        <v>375</v>
      </c>
      <c r="D34" s="19">
        <f t="shared" si="3"/>
        <v>60.07</v>
      </c>
      <c r="E34" s="19">
        <f t="shared" si="3"/>
        <v>9.14</v>
      </c>
      <c r="F34" s="19">
        <f t="shared" si="3"/>
        <v>13.06</v>
      </c>
      <c r="G34" s="19">
        <f t="shared" si="3"/>
        <v>51.209999999999994</v>
      </c>
      <c r="H34" s="19">
        <f t="shared" si="3"/>
        <v>317.20999999999992</v>
      </c>
      <c r="I34" s="19">
        <f t="shared" si="3"/>
        <v>12.559999999999999</v>
      </c>
      <c r="J34" s="19">
        <f t="shared" si="3"/>
        <v>33.909999999999997</v>
      </c>
      <c r="K34" s="19">
        <f t="shared" si="3"/>
        <v>55.569999999999993</v>
      </c>
      <c r="L34" s="19">
        <f t="shared" si="3"/>
        <v>24.239999999999995</v>
      </c>
      <c r="M34" s="19">
        <f t="shared" si="3"/>
        <v>9.8899999999999988</v>
      </c>
      <c r="N34" s="19">
        <f t="shared" si="3"/>
        <v>2.78</v>
      </c>
      <c r="O34" s="56">
        <f t="shared" si="3"/>
        <v>11.45</v>
      </c>
    </row>
    <row r="35" spans="1:15" s="14" customFormat="1" ht="15.75" customHeight="1" thickBot="1">
      <c r="A35" s="121" t="s">
        <v>36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  <row r="36" spans="1:15" s="99" customFormat="1" ht="15.75" customHeight="1">
      <c r="A36" s="102"/>
      <c r="B36" s="79"/>
      <c r="C36" s="10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s="49" customFormat="1">
      <c r="A37" s="78">
        <v>322</v>
      </c>
      <c r="B37" s="79" t="s">
        <v>51</v>
      </c>
      <c r="C37" s="10">
        <v>75</v>
      </c>
      <c r="D37" s="6">
        <v>30.79</v>
      </c>
      <c r="E37" s="6">
        <v>10.37</v>
      </c>
      <c r="F37" s="6">
        <v>1.94</v>
      </c>
      <c r="G37" s="5">
        <v>6.8</v>
      </c>
      <c r="H37" s="6">
        <v>84.94</v>
      </c>
      <c r="I37" s="6">
        <v>1.95</v>
      </c>
      <c r="J37" s="6">
        <v>4.28</v>
      </c>
      <c r="K37" s="6">
        <v>12</v>
      </c>
      <c r="L37" s="6">
        <v>2.93</v>
      </c>
      <c r="M37" s="6">
        <v>3.53</v>
      </c>
      <c r="N37" s="6">
        <v>4.32</v>
      </c>
      <c r="O37" s="6">
        <v>5.03</v>
      </c>
    </row>
    <row r="38" spans="1:15" s="49" customFormat="1" ht="34.5" customHeight="1">
      <c r="A38" s="85">
        <v>472</v>
      </c>
      <c r="B38" s="82" t="s">
        <v>50</v>
      </c>
      <c r="C38" s="83">
        <v>150</v>
      </c>
      <c r="D38" s="3">
        <v>23.31</v>
      </c>
      <c r="E38" s="3">
        <v>2.85</v>
      </c>
      <c r="F38" s="3">
        <v>0.75</v>
      </c>
      <c r="G38" s="5">
        <v>25.2</v>
      </c>
      <c r="H38" s="3">
        <v>121.5</v>
      </c>
      <c r="I38" s="3">
        <v>1.8</v>
      </c>
      <c r="J38" s="3">
        <v>8.25</v>
      </c>
      <c r="K38" s="3">
        <v>10.199999999999999</v>
      </c>
      <c r="L38" s="3">
        <v>6.6</v>
      </c>
      <c r="M38" s="3">
        <v>10.050000000000001</v>
      </c>
      <c r="N38" s="3">
        <v>2.37</v>
      </c>
      <c r="O38" s="3">
        <v>24</v>
      </c>
    </row>
    <row r="39" spans="1:15" s="103" customFormat="1" ht="12.75">
      <c r="A39" s="94">
        <v>628</v>
      </c>
      <c r="B39" s="79" t="s">
        <v>52</v>
      </c>
      <c r="C39" s="10">
        <v>200</v>
      </c>
      <c r="D39" s="6">
        <v>2.86</v>
      </c>
      <c r="E39" s="6">
        <v>0.12</v>
      </c>
      <c r="F39" s="6">
        <v>0</v>
      </c>
      <c r="G39" s="6">
        <v>12</v>
      </c>
      <c r="H39" s="5">
        <v>48.6</v>
      </c>
      <c r="I39" s="6">
        <v>1.2</v>
      </c>
      <c r="J39" s="3">
        <v>1.6</v>
      </c>
      <c r="K39" s="3">
        <v>1</v>
      </c>
      <c r="L39" s="6">
        <v>4.4000000000000004</v>
      </c>
      <c r="M39" s="6">
        <v>0</v>
      </c>
      <c r="N39" s="6">
        <v>3</v>
      </c>
      <c r="O39" s="3">
        <v>0</v>
      </c>
    </row>
    <row r="40" spans="1:15" s="14" customFormat="1">
      <c r="A40" s="50">
        <v>58233</v>
      </c>
      <c r="B40" s="27" t="s">
        <v>16</v>
      </c>
      <c r="C40" s="51">
        <v>15</v>
      </c>
      <c r="D40" s="5">
        <v>1.26</v>
      </c>
      <c r="E40" s="20">
        <v>0.14000000000000001</v>
      </c>
      <c r="F40" s="20">
        <v>0.14000000000000001</v>
      </c>
      <c r="G40" s="20">
        <v>7.47</v>
      </c>
      <c r="H40" s="20">
        <v>33.97</v>
      </c>
      <c r="I40" s="4">
        <v>3.91</v>
      </c>
      <c r="J40" s="4">
        <v>5.26</v>
      </c>
      <c r="K40" s="4">
        <v>12.47</v>
      </c>
      <c r="L40" s="4">
        <v>0.24</v>
      </c>
      <c r="M40" s="4">
        <v>0.02</v>
      </c>
      <c r="N40" s="4">
        <v>0</v>
      </c>
      <c r="O40" s="29">
        <v>0</v>
      </c>
    </row>
    <row r="41" spans="1:15" s="14" customFormat="1" ht="15.75" thickBot="1">
      <c r="A41" s="44">
        <v>207784</v>
      </c>
      <c r="B41" s="45" t="s">
        <v>18</v>
      </c>
      <c r="C41" s="52">
        <v>10</v>
      </c>
      <c r="D41" s="5">
        <v>0.7</v>
      </c>
      <c r="E41" s="18">
        <v>0.66</v>
      </c>
      <c r="F41" s="18">
        <v>0.12</v>
      </c>
      <c r="G41" s="18">
        <v>3.34</v>
      </c>
      <c r="H41" s="18">
        <v>17.399999999999999</v>
      </c>
      <c r="I41" s="18">
        <v>2.2999999999999998</v>
      </c>
      <c r="J41" s="18">
        <v>3.3</v>
      </c>
      <c r="K41" s="18">
        <v>8.6999999999999993</v>
      </c>
      <c r="L41" s="18">
        <v>0.2</v>
      </c>
      <c r="M41" s="18">
        <v>0.02</v>
      </c>
      <c r="N41" s="18">
        <v>0</v>
      </c>
      <c r="O41" s="53">
        <v>0</v>
      </c>
    </row>
    <row r="42" spans="1:15" s="61" customFormat="1" ht="14.25" customHeight="1" thickBot="1">
      <c r="A42" s="47"/>
      <c r="B42" s="48" t="s">
        <v>22</v>
      </c>
      <c r="C42" s="76">
        <f t="shared" ref="C42:O42" si="4">SUM(C36:C41)</f>
        <v>450</v>
      </c>
      <c r="D42" s="84">
        <f t="shared" si="4"/>
        <v>58.919999999999995</v>
      </c>
      <c r="E42" s="84">
        <f t="shared" si="4"/>
        <v>14.139999999999999</v>
      </c>
      <c r="F42" s="84">
        <f t="shared" si="4"/>
        <v>2.95</v>
      </c>
      <c r="G42" s="84">
        <f t="shared" si="4"/>
        <v>54.81</v>
      </c>
      <c r="H42" s="84">
        <f t="shared" si="4"/>
        <v>306.40999999999997</v>
      </c>
      <c r="I42" s="84">
        <f t="shared" si="4"/>
        <v>11.16</v>
      </c>
      <c r="J42" s="84">
        <f t="shared" si="4"/>
        <v>22.69</v>
      </c>
      <c r="K42" s="84">
        <f t="shared" si="4"/>
        <v>44.370000000000005</v>
      </c>
      <c r="L42" s="84">
        <f t="shared" si="4"/>
        <v>14.37</v>
      </c>
      <c r="M42" s="84">
        <f t="shared" si="4"/>
        <v>13.62</v>
      </c>
      <c r="N42" s="84">
        <f t="shared" si="4"/>
        <v>9.6900000000000013</v>
      </c>
      <c r="O42" s="84">
        <f t="shared" si="4"/>
        <v>29.03</v>
      </c>
    </row>
    <row r="43" spans="1:15" s="14" customFormat="1" ht="15.75" customHeight="1" thickBot="1">
      <c r="A43" s="121" t="s">
        <v>20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3"/>
    </row>
    <row r="44" spans="1:15" s="14" customFormat="1" ht="14.25" customHeight="1">
      <c r="A44" s="40">
        <v>257</v>
      </c>
      <c r="B44" s="8" t="s">
        <v>47</v>
      </c>
      <c r="C44" s="11">
        <v>220</v>
      </c>
      <c r="D44" s="41">
        <v>27.05</v>
      </c>
      <c r="E44" s="5">
        <v>7.2</v>
      </c>
      <c r="F44" s="5">
        <v>4</v>
      </c>
      <c r="G44" s="5">
        <v>39.6</v>
      </c>
      <c r="H44" s="5">
        <v>222</v>
      </c>
      <c r="I44" s="5">
        <v>4.8</v>
      </c>
      <c r="J44" s="5">
        <v>6</v>
      </c>
      <c r="K44" s="5">
        <v>18.600000000000001</v>
      </c>
      <c r="L44" s="5">
        <v>4.4000000000000004</v>
      </c>
      <c r="M44" s="5">
        <v>5.4</v>
      </c>
      <c r="N44" s="5">
        <v>0</v>
      </c>
      <c r="O44" s="5">
        <v>0</v>
      </c>
    </row>
    <row r="45" spans="1:15" s="103" customFormat="1" ht="12.75">
      <c r="A45" s="94">
        <v>628</v>
      </c>
      <c r="B45" s="79" t="s">
        <v>52</v>
      </c>
      <c r="C45" s="10">
        <v>200</v>
      </c>
      <c r="D45" s="6">
        <v>2.86</v>
      </c>
      <c r="E45" s="6">
        <v>0.12</v>
      </c>
      <c r="F45" s="6">
        <v>0</v>
      </c>
      <c r="G45" s="6">
        <v>12</v>
      </c>
      <c r="H45" s="5">
        <v>48.6</v>
      </c>
      <c r="I45" s="6">
        <v>1.2</v>
      </c>
      <c r="J45" s="3">
        <v>1.6</v>
      </c>
      <c r="K45" s="3">
        <v>1</v>
      </c>
      <c r="L45" s="6">
        <v>4.4000000000000004</v>
      </c>
      <c r="M45" s="6">
        <v>0</v>
      </c>
      <c r="N45" s="6">
        <v>3</v>
      </c>
      <c r="O45" s="3">
        <v>0</v>
      </c>
    </row>
    <row r="46" spans="1:15" s="14" customFormat="1">
      <c r="A46" s="26">
        <v>58233</v>
      </c>
      <c r="B46" s="27" t="s">
        <v>16</v>
      </c>
      <c r="C46" s="28">
        <v>15</v>
      </c>
      <c r="D46" s="5">
        <v>1.26</v>
      </c>
      <c r="E46" s="4">
        <v>0.14000000000000001</v>
      </c>
      <c r="F46" s="4">
        <v>0.14000000000000001</v>
      </c>
      <c r="G46" s="4">
        <v>7.47</v>
      </c>
      <c r="H46" s="4">
        <v>33.97</v>
      </c>
      <c r="I46" s="4">
        <v>3.91</v>
      </c>
      <c r="J46" s="4">
        <v>5.26</v>
      </c>
      <c r="K46" s="4">
        <v>12.47</v>
      </c>
      <c r="L46" s="4">
        <v>0.24</v>
      </c>
      <c r="M46" s="4">
        <v>0.02</v>
      </c>
      <c r="N46" s="4">
        <v>0</v>
      </c>
      <c r="O46" s="29">
        <v>0</v>
      </c>
    </row>
    <row r="47" spans="1:15" s="14" customFormat="1">
      <c r="A47" s="26">
        <v>207784</v>
      </c>
      <c r="B47" s="27" t="s">
        <v>18</v>
      </c>
      <c r="C47" s="28">
        <v>10</v>
      </c>
      <c r="D47" s="5">
        <v>0.7</v>
      </c>
      <c r="E47" s="4">
        <v>0.66</v>
      </c>
      <c r="F47" s="4">
        <v>0.12</v>
      </c>
      <c r="G47" s="4">
        <v>3.34</v>
      </c>
      <c r="H47" s="4">
        <v>17.399999999999999</v>
      </c>
      <c r="I47" s="4">
        <v>2.2999999999999998</v>
      </c>
      <c r="J47" s="4">
        <v>3.3</v>
      </c>
      <c r="K47" s="4">
        <v>8.6999999999999993</v>
      </c>
      <c r="L47" s="4">
        <v>0.2</v>
      </c>
      <c r="M47" s="4">
        <v>0.02</v>
      </c>
      <c r="N47" s="4">
        <v>0</v>
      </c>
      <c r="O47" s="29">
        <v>0</v>
      </c>
    </row>
    <row r="48" spans="1:15" s="14" customFormat="1" ht="15.75" thickBot="1">
      <c r="A48" s="44"/>
      <c r="B48" s="45"/>
      <c r="C48" s="46"/>
      <c r="D48" s="17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s="14" customFormat="1" ht="16.5" thickBot="1">
      <c r="A49" s="47"/>
      <c r="B49" s="48" t="s">
        <v>22</v>
      </c>
      <c r="C49" s="59">
        <f>SUM(C44:C48)</f>
        <v>445</v>
      </c>
      <c r="D49" s="19">
        <f>SUM(D44:D48)</f>
        <v>31.87</v>
      </c>
      <c r="E49" s="19">
        <f t="shared" ref="E49:O49" si="5">SUM(E44:E48)</f>
        <v>8.1199999999999992</v>
      </c>
      <c r="F49" s="19">
        <f t="shared" si="5"/>
        <v>4.26</v>
      </c>
      <c r="G49" s="19">
        <f t="shared" si="5"/>
        <v>62.41</v>
      </c>
      <c r="H49" s="19">
        <f t="shared" si="5"/>
        <v>321.97000000000003</v>
      </c>
      <c r="I49" s="19">
        <f t="shared" si="5"/>
        <v>12.21</v>
      </c>
      <c r="J49" s="19">
        <f t="shared" si="5"/>
        <v>16.16</v>
      </c>
      <c r="K49" s="19">
        <f t="shared" si="5"/>
        <v>40.769999999999996</v>
      </c>
      <c r="L49" s="19">
        <f t="shared" si="5"/>
        <v>9.24</v>
      </c>
      <c r="M49" s="19">
        <f t="shared" si="5"/>
        <v>5.4399999999999995</v>
      </c>
      <c r="N49" s="19">
        <f t="shared" si="5"/>
        <v>3</v>
      </c>
      <c r="O49" s="56">
        <f t="shared" si="5"/>
        <v>0</v>
      </c>
    </row>
    <row r="50" spans="1:15" s="49" customFormat="1" ht="14.25" customHeight="1" thickBot="1">
      <c r="A50" s="124" t="s">
        <v>45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6"/>
    </row>
    <row r="51" spans="1:15" s="99" customFormat="1" ht="12.75">
      <c r="A51" s="94"/>
      <c r="B51" s="79"/>
      <c r="C51" s="10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95" customFormat="1" ht="25.5">
      <c r="A52" s="96">
        <v>277</v>
      </c>
      <c r="B52" s="24" t="s">
        <v>76</v>
      </c>
      <c r="C52" s="10">
        <v>100</v>
      </c>
      <c r="D52" s="6">
        <v>45.49</v>
      </c>
      <c r="E52" s="6">
        <v>22.56</v>
      </c>
      <c r="F52" s="6">
        <v>7.96</v>
      </c>
      <c r="G52" s="6">
        <v>24.9</v>
      </c>
      <c r="H52" s="6">
        <v>179.1</v>
      </c>
      <c r="I52" s="23">
        <v>1.8</v>
      </c>
      <c r="J52" s="23">
        <v>11.5</v>
      </c>
      <c r="K52" s="23">
        <v>11.4</v>
      </c>
      <c r="L52" s="23">
        <v>4.3</v>
      </c>
      <c r="M52" s="23">
        <v>2.7</v>
      </c>
      <c r="N52" s="23">
        <v>0.92</v>
      </c>
      <c r="O52" s="23">
        <v>26.2</v>
      </c>
    </row>
    <row r="53" spans="1:15" s="97" customFormat="1" ht="12.75">
      <c r="A53" s="96">
        <v>465</v>
      </c>
      <c r="B53" s="98" t="s">
        <v>64</v>
      </c>
      <c r="C53" s="83">
        <v>150</v>
      </c>
      <c r="D53" s="3">
        <v>8.84</v>
      </c>
      <c r="E53" s="3">
        <v>8.2799999999999994</v>
      </c>
      <c r="F53" s="3">
        <v>6.78</v>
      </c>
      <c r="G53" s="3">
        <v>39.880000000000003</v>
      </c>
      <c r="H53" s="3">
        <v>252.68</v>
      </c>
      <c r="I53" s="80">
        <v>0.15</v>
      </c>
      <c r="J53" s="80">
        <v>1.2</v>
      </c>
      <c r="K53" s="80">
        <v>3.15</v>
      </c>
      <c r="L53" s="80">
        <v>33</v>
      </c>
      <c r="M53" s="80">
        <v>7.05</v>
      </c>
      <c r="N53" s="80">
        <v>0.78</v>
      </c>
      <c r="O53" s="80">
        <v>0</v>
      </c>
    </row>
    <row r="54" spans="1:15" ht="15.75" customHeight="1">
      <c r="A54" s="26">
        <v>588</v>
      </c>
      <c r="B54" s="109" t="s">
        <v>21</v>
      </c>
      <c r="C54" s="11">
        <v>200</v>
      </c>
      <c r="D54" s="5">
        <v>6.17</v>
      </c>
      <c r="E54" s="5">
        <v>0.1</v>
      </c>
      <c r="F54" s="5">
        <v>0</v>
      </c>
      <c r="G54" s="5">
        <v>10.4</v>
      </c>
      <c r="H54" s="5">
        <v>41.3</v>
      </c>
      <c r="I54" s="5">
        <v>2.6</v>
      </c>
      <c r="J54" s="5">
        <v>4.8</v>
      </c>
      <c r="K54" s="5">
        <v>5</v>
      </c>
      <c r="L54" s="5">
        <v>3.4</v>
      </c>
      <c r="M54" s="5">
        <v>0.4</v>
      </c>
      <c r="N54" s="5">
        <v>0.83</v>
      </c>
      <c r="O54" s="5">
        <v>11</v>
      </c>
    </row>
    <row r="55" spans="1:15" s="63" customFormat="1" ht="12.75">
      <c r="A55" s="50">
        <v>58233</v>
      </c>
      <c r="B55" s="27" t="s">
        <v>26</v>
      </c>
      <c r="C55" s="51">
        <v>15</v>
      </c>
      <c r="D55" s="5">
        <v>1.26</v>
      </c>
      <c r="E55" s="4">
        <v>0.14000000000000001</v>
      </c>
      <c r="F55" s="4">
        <v>0.14000000000000001</v>
      </c>
      <c r="G55" s="4">
        <v>7.47</v>
      </c>
      <c r="H55" s="4">
        <v>33.97</v>
      </c>
      <c r="I55" s="4">
        <v>3.91</v>
      </c>
      <c r="J55" s="4">
        <v>5.26</v>
      </c>
      <c r="K55" s="4">
        <v>12.47</v>
      </c>
      <c r="L55" s="4">
        <v>0.24</v>
      </c>
      <c r="M55" s="4">
        <v>0.02</v>
      </c>
      <c r="N55" s="4">
        <v>0</v>
      </c>
      <c r="O55" s="29">
        <v>0</v>
      </c>
    </row>
    <row r="56" spans="1:15" s="49" customFormat="1" ht="13.5" thickBot="1">
      <c r="A56" s="44">
        <v>207784</v>
      </c>
      <c r="B56" s="45" t="s">
        <v>18</v>
      </c>
      <c r="C56" s="52">
        <v>10</v>
      </c>
      <c r="D56" s="5">
        <v>0.7</v>
      </c>
      <c r="E56" s="18">
        <v>0.66</v>
      </c>
      <c r="F56" s="18">
        <v>0.12</v>
      </c>
      <c r="G56" s="18">
        <v>3.34</v>
      </c>
      <c r="H56" s="18">
        <v>17.399999999999999</v>
      </c>
      <c r="I56" s="18">
        <v>2.2999999999999998</v>
      </c>
      <c r="J56" s="18">
        <v>3.3</v>
      </c>
      <c r="K56" s="18">
        <v>8.6999999999999993</v>
      </c>
      <c r="L56" s="18">
        <v>0.2</v>
      </c>
      <c r="M56" s="18">
        <v>0.02</v>
      </c>
      <c r="N56" s="18">
        <v>0</v>
      </c>
      <c r="O56" s="53">
        <v>0</v>
      </c>
    </row>
    <row r="57" spans="1:15" s="49" customFormat="1" ht="13.5" thickBot="1">
      <c r="A57" s="54"/>
      <c r="B57" s="55" t="s">
        <v>22</v>
      </c>
      <c r="C57" s="31">
        <f t="shared" ref="C57:O57" si="6">SUM(C51:C56)</f>
        <v>475</v>
      </c>
      <c r="D57" s="19">
        <f t="shared" si="6"/>
        <v>62.46</v>
      </c>
      <c r="E57" s="31">
        <f t="shared" si="6"/>
        <v>31.74</v>
      </c>
      <c r="F57" s="31">
        <f t="shared" si="6"/>
        <v>15</v>
      </c>
      <c r="G57" s="31">
        <f t="shared" si="6"/>
        <v>85.990000000000009</v>
      </c>
      <c r="H57" s="31">
        <f t="shared" si="6"/>
        <v>524.44999999999993</v>
      </c>
      <c r="I57" s="31">
        <f t="shared" si="6"/>
        <v>10.760000000000002</v>
      </c>
      <c r="J57" s="31">
        <f t="shared" si="6"/>
        <v>26.06</v>
      </c>
      <c r="K57" s="31">
        <f t="shared" si="6"/>
        <v>40.72</v>
      </c>
      <c r="L57" s="31">
        <f t="shared" si="6"/>
        <v>41.14</v>
      </c>
      <c r="M57" s="31">
        <f t="shared" si="6"/>
        <v>10.19</v>
      </c>
      <c r="N57" s="31">
        <f t="shared" si="6"/>
        <v>2.5300000000000002</v>
      </c>
      <c r="O57" s="64">
        <f t="shared" si="6"/>
        <v>37.200000000000003</v>
      </c>
    </row>
    <row r="58" spans="1:15" s="14" customFormat="1" ht="15.75" customHeight="1" thickBot="1">
      <c r="A58" s="121" t="s">
        <v>37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3"/>
    </row>
    <row r="59" spans="1:15" s="99" customFormat="1" ht="12.75">
      <c r="A59" s="94"/>
      <c r="B59" s="79"/>
      <c r="C59" s="10"/>
      <c r="D59" s="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99" customFormat="1" ht="12.75">
      <c r="A60" s="94">
        <v>423</v>
      </c>
      <c r="B60" s="82" t="s">
        <v>67</v>
      </c>
      <c r="C60" s="83">
        <v>60</v>
      </c>
      <c r="D60" s="3">
        <v>32.61</v>
      </c>
      <c r="E60" s="3">
        <v>6</v>
      </c>
      <c r="F60" s="3">
        <v>7.2</v>
      </c>
      <c r="G60" s="3">
        <v>4.8</v>
      </c>
      <c r="H60" s="5">
        <v>108</v>
      </c>
      <c r="I60" s="3">
        <v>7.33</v>
      </c>
      <c r="J60" s="3">
        <v>12.67</v>
      </c>
      <c r="K60" s="3">
        <v>88.32</v>
      </c>
      <c r="L60" s="3">
        <v>1.33</v>
      </c>
      <c r="M60" s="3">
        <v>0.02</v>
      </c>
      <c r="N60" s="3">
        <f t="shared" ref="N60" si="7">N62/100*60</f>
        <v>0.09</v>
      </c>
      <c r="O60" s="3">
        <v>17.04</v>
      </c>
    </row>
    <row r="61" spans="1:15" s="14" customFormat="1" ht="26.25">
      <c r="A61" s="57">
        <v>468</v>
      </c>
      <c r="B61" s="27" t="s">
        <v>31</v>
      </c>
      <c r="C61" s="62">
        <v>150</v>
      </c>
      <c r="D61" s="5">
        <v>5.44</v>
      </c>
      <c r="E61" s="3">
        <v>14.55</v>
      </c>
      <c r="F61" s="3">
        <v>7.2</v>
      </c>
      <c r="G61" s="5">
        <v>38.4</v>
      </c>
      <c r="H61" s="3">
        <v>189</v>
      </c>
      <c r="I61" s="3">
        <v>7.05</v>
      </c>
      <c r="J61" s="3">
        <v>16.5</v>
      </c>
      <c r="K61" s="3">
        <v>19.5</v>
      </c>
      <c r="L61" s="3">
        <v>27</v>
      </c>
      <c r="M61" s="3">
        <v>22.7</v>
      </c>
      <c r="N61" s="3">
        <v>11.1</v>
      </c>
      <c r="O61" s="3">
        <v>0.3</v>
      </c>
    </row>
    <row r="62" spans="1:15" s="14" customFormat="1">
      <c r="A62" s="50" t="s">
        <v>23</v>
      </c>
      <c r="B62" s="8" t="s">
        <v>32</v>
      </c>
      <c r="C62" s="11">
        <v>50</v>
      </c>
      <c r="D62" s="5">
        <v>3</v>
      </c>
      <c r="E62" s="5">
        <v>0.8</v>
      </c>
      <c r="F62" s="5">
        <v>0.35</v>
      </c>
      <c r="G62" s="5">
        <v>11.3</v>
      </c>
      <c r="H62" s="5">
        <v>52.4</v>
      </c>
      <c r="I62" s="5">
        <v>0</v>
      </c>
      <c r="J62" s="13">
        <v>6.1</v>
      </c>
      <c r="K62" s="13">
        <v>11.8</v>
      </c>
      <c r="L62" s="13">
        <v>0.25</v>
      </c>
      <c r="M62" s="13">
        <v>0.01</v>
      </c>
      <c r="N62" s="5">
        <v>0.15</v>
      </c>
      <c r="O62" s="5">
        <v>65.900000000000006</v>
      </c>
    </row>
    <row r="63" spans="1:15" s="14" customFormat="1">
      <c r="A63" s="26">
        <v>588</v>
      </c>
      <c r="B63" s="27" t="s">
        <v>21</v>
      </c>
      <c r="C63" s="11">
        <v>200</v>
      </c>
      <c r="D63" s="5">
        <v>6.17</v>
      </c>
      <c r="E63" s="5">
        <v>0.1</v>
      </c>
      <c r="F63" s="5">
        <v>0</v>
      </c>
      <c r="G63" s="5">
        <v>10.4</v>
      </c>
      <c r="H63" s="5">
        <v>41.3</v>
      </c>
      <c r="I63" s="5">
        <v>2.6</v>
      </c>
      <c r="J63" s="5">
        <v>4.8</v>
      </c>
      <c r="K63" s="5">
        <v>5</v>
      </c>
      <c r="L63" s="5">
        <v>3.4</v>
      </c>
      <c r="M63" s="5">
        <v>0.4</v>
      </c>
      <c r="N63" s="5">
        <v>0.83</v>
      </c>
      <c r="O63" s="5">
        <v>11</v>
      </c>
    </row>
    <row r="64" spans="1:15">
      <c r="A64" s="50">
        <v>58233</v>
      </c>
      <c r="B64" s="27" t="s">
        <v>16</v>
      </c>
      <c r="C64" s="62">
        <v>15</v>
      </c>
      <c r="D64" s="5">
        <v>1.26</v>
      </c>
      <c r="E64" s="5">
        <v>0.14000000000000001</v>
      </c>
      <c r="F64" s="5">
        <v>0.14000000000000001</v>
      </c>
      <c r="G64" s="5">
        <v>7.47</v>
      </c>
      <c r="H64" s="5">
        <v>33.97</v>
      </c>
      <c r="I64" s="5">
        <v>3.91</v>
      </c>
      <c r="J64" s="5">
        <v>5.26</v>
      </c>
      <c r="K64" s="5">
        <v>12.47</v>
      </c>
      <c r="L64" s="5">
        <v>0.24</v>
      </c>
      <c r="M64" s="5">
        <v>0.02</v>
      </c>
      <c r="N64" s="5">
        <v>0</v>
      </c>
      <c r="O64" s="43">
        <v>0</v>
      </c>
    </row>
    <row r="65" spans="1:17">
      <c r="A65" s="44">
        <v>207784</v>
      </c>
      <c r="B65" s="45" t="s">
        <v>18</v>
      </c>
      <c r="C65" s="88">
        <v>10</v>
      </c>
      <c r="D65" s="5">
        <v>0.7</v>
      </c>
      <c r="E65" s="17">
        <v>0.66</v>
      </c>
      <c r="F65" s="17">
        <v>0.12</v>
      </c>
      <c r="G65" s="17">
        <v>3.34</v>
      </c>
      <c r="H65" s="17">
        <v>17.399999999999999</v>
      </c>
      <c r="I65" s="17">
        <v>2.2999999999999998</v>
      </c>
      <c r="J65" s="17">
        <v>3.3</v>
      </c>
      <c r="K65" s="17">
        <v>8.6999999999999993</v>
      </c>
      <c r="L65" s="17">
        <v>0.2</v>
      </c>
      <c r="M65" s="17">
        <v>0.02</v>
      </c>
      <c r="N65" s="17">
        <v>0</v>
      </c>
      <c r="O65" s="69">
        <v>0</v>
      </c>
    </row>
    <row r="66" spans="1:17" ht="16.5" thickBot="1">
      <c r="A66" s="65"/>
      <c r="B66" s="66" t="s">
        <v>22</v>
      </c>
      <c r="C66" s="89">
        <f t="shared" ref="C66:O66" si="8">SUM(C59:C65)</f>
        <v>485</v>
      </c>
      <c r="D66" s="90">
        <f t="shared" si="8"/>
        <v>49.18</v>
      </c>
      <c r="E66" s="90">
        <f t="shared" si="8"/>
        <v>22.250000000000004</v>
      </c>
      <c r="F66" s="90">
        <f t="shared" si="8"/>
        <v>15.01</v>
      </c>
      <c r="G66" s="90">
        <f t="shared" si="8"/>
        <v>75.710000000000008</v>
      </c>
      <c r="H66" s="90">
        <f t="shared" si="8"/>
        <v>442.06999999999994</v>
      </c>
      <c r="I66" s="90">
        <f t="shared" si="8"/>
        <v>23.19</v>
      </c>
      <c r="J66" s="90">
        <f t="shared" si="8"/>
        <v>48.629999999999995</v>
      </c>
      <c r="K66" s="90">
        <f t="shared" si="8"/>
        <v>145.79</v>
      </c>
      <c r="L66" s="90">
        <f t="shared" si="8"/>
        <v>32.42</v>
      </c>
      <c r="M66" s="90">
        <f t="shared" si="8"/>
        <v>23.169999999999998</v>
      </c>
      <c r="N66" s="90">
        <f t="shared" si="8"/>
        <v>12.17</v>
      </c>
      <c r="O66" s="91">
        <f t="shared" si="8"/>
        <v>94.240000000000009</v>
      </c>
    </row>
    <row r="67" spans="1:17" ht="15.75" thickBot="1">
      <c r="A67" s="121" t="s">
        <v>27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3"/>
      <c r="Q67" s="67"/>
    </row>
    <row r="68" spans="1:17" s="1" customFormat="1">
      <c r="A68" s="12"/>
      <c r="B68" s="79"/>
      <c r="C68" s="10"/>
      <c r="D68" s="5"/>
      <c r="E68" s="5"/>
      <c r="F68" s="5"/>
      <c r="G68" s="5"/>
      <c r="H68" s="5"/>
      <c r="I68" s="5"/>
      <c r="J68" s="5"/>
      <c r="K68" s="5"/>
      <c r="L68" s="5"/>
      <c r="M68" s="6"/>
      <c r="N68" s="6"/>
      <c r="O68" s="6"/>
    </row>
    <row r="69" spans="1:17" s="95" customFormat="1" ht="25.5">
      <c r="A69" s="96">
        <v>394</v>
      </c>
      <c r="B69" s="79" t="s">
        <v>49</v>
      </c>
      <c r="C69" s="10">
        <v>200</v>
      </c>
      <c r="D69" s="6">
        <v>54.16</v>
      </c>
      <c r="E69" s="6">
        <v>16.48</v>
      </c>
      <c r="F69" s="6">
        <v>6.88</v>
      </c>
      <c r="G69" s="6">
        <v>10.72</v>
      </c>
      <c r="H69" s="6">
        <v>168.16</v>
      </c>
      <c r="I69" s="23">
        <v>4</v>
      </c>
      <c r="J69" s="23">
        <v>19.84</v>
      </c>
      <c r="K69" s="23">
        <v>52</v>
      </c>
      <c r="L69" s="23">
        <v>32</v>
      </c>
      <c r="M69" s="23">
        <v>13.44</v>
      </c>
      <c r="N69" s="23">
        <v>7.62</v>
      </c>
      <c r="O69" s="23">
        <v>4.4000000000000004</v>
      </c>
    </row>
    <row r="70" spans="1:17" s="14" customFormat="1">
      <c r="A70" s="77">
        <v>528</v>
      </c>
      <c r="B70" s="79" t="s">
        <v>48</v>
      </c>
      <c r="C70" s="10">
        <v>200</v>
      </c>
      <c r="D70" s="6">
        <v>5.71</v>
      </c>
      <c r="E70" s="81">
        <v>0.2</v>
      </c>
      <c r="F70" s="81">
        <v>0</v>
      </c>
      <c r="G70" s="13">
        <v>13.6</v>
      </c>
      <c r="H70" s="13">
        <v>56</v>
      </c>
      <c r="I70" s="6">
        <v>1.6</v>
      </c>
      <c r="J70" s="3">
        <v>1.6</v>
      </c>
      <c r="K70" s="3">
        <v>1</v>
      </c>
      <c r="L70" s="6">
        <v>4.4000000000000004</v>
      </c>
      <c r="M70" s="6">
        <v>0</v>
      </c>
      <c r="N70" s="6">
        <v>2.4</v>
      </c>
      <c r="O70" s="3">
        <v>0</v>
      </c>
    </row>
    <row r="71" spans="1:17">
      <c r="A71" s="50">
        <v>58233</v>
      </c>
      <c r="B71" s="27" t="s">
        <v>16</v>
      </c>
      <c r="C71" s="28">
        <v>15</v>
      </c>
      <c r="D71" s="5">
        <v>1.26</v>
      </c>
      <c r="E71" s="4">
        <v>0.14000000000000001</v>
      </c>
      <c r="F71" s="4">
        <v>0.14000000000000001</v>
      </c>
      <c r="G71" s="4">
        <v>7.47</v>
      </c>
      <c r="H71" s="4">
        <v>33.97</v>
      </c>
      <c r="I71" s="4">
        <v>3.91</v>
      </c>
      <c r="J71" s="4">
        <v>5.26</v>
      </c>
      <c r="K71" s="4">
        <v>12.47</v>
      </c>
      <c r="L71" s="4">
        <v>0.24</v>
      </c>
      <c r="M71" s="4">
        <v>0.02</v>
      </c>
      <c r="N71" s="4">
        <v>0</v>
      </c>
      <c r="O71" s="29">
        <v>0</v>
      </c>
    </row>
    <row r="72" spans="1:17" ht="15.75" thickBot="1">
      <c r="A72" s="44">
        <v>207784</v>
      </c>
      <c r="B72" s="45" t="s">
        <v>18</v>
      </c>
      <c r="C72" s="58">
        <v>10</v>
      </c>
      <c r="D72" s="5">
        <v>0.7</v>
      </c>
      <c r="E72" s="18">
        <v>0.66</v>
      </c>
      <c r="F72" s="18">
        <v>0.12</v>
      </c>
      <c r="G72" s="18">
        <v>3.34</v>
      </c>
      <c r="H72" s="18">
        <v>17.399999999999999</v>
      </c>
      <c r="I72" s="18">
        <v>2.2999999999999998</v>
      </c>
      <c r="J72" s="18">
        <v>3.3</v>
      </c>
      <c r="K72" s="18">
        <v>8.6999999999999993</v>
      </c>
      <c r="L72" s="18">
        <v>0.2</v>
      </c>
      <c r="M72" s="18">
        <v>0.02</v>
      </c>
      <c r="N72" s="18">
        <v>0</v>
      </c>
      <c r="O72" s="53">
        <v>0</v>
      </c>
    </row>
    <row r="73" spans="1:17" ht="16.5" thickBot="1">
      <c r="A73" s="68"/>
      <c r="B73" s="48" t="s">
        <v>22</v>
      </c>
      <c r="C73" s="59">
        <f t="shared" ref="C73:O73" si="9">SUM(C68:C72)</f>
        <v>425</v>
      </c>
      <c r="D73" s="19">
        <f t="shared" si="9"/>
        <v>61.83</v>
      </c>
      <c r="E73" s="19">
        <f t="shared" si="9"/>
        <v>17.48</v>
      </c>
      <c r="F73" s="19">
        <f t="shared" si="9"/>
        <v>7.14</v>
      </c>
      <c r="G73" s="19">
        <f t="shared" si="9"/>
        <v>35.129999999999995</v>
      </c>
      <c r="H73" s="19">
        <f t="shared" si="9"/>
        <v>275.52999999999997</v>
      </c>
      <c r="I73" s="19">
        <f t="shared" si="9"/>
        <v>11.809999999999999</v>
      </c>
      <c r="J73" s="19">
        <f t="shared" si="9"/>
        <v>30.000000000000004</v>
      </c>
      <c r="K73" s="19">
        <f t="shared" si="9"/>
        <v>74.17</v>
      </c>
      <c r="L73" s="19">
        <f t="shared" si="9"/>
        <v>36.840000000000003</v>
      </c>
      <c r="M73" s="19">
        <f t="shared" si="9"/>
        <v>13.479999999999999</v>
      </c>
      <c r="N73" s="19">
        <f t="shared" si="9"/>
        <v>10.02</v>
      </c>
      <c r="O73" s="56">
        <f t="shared" si="9"/>
        <v>4.4000000000000004</v>
      </c>
    </row>
    <row r="74" spans="1:17" s="49" customFormat="1" ht="14.25" thickBot="1">
      <c r="A74" s="127" t="s">
        <v>38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9"/>
    </row>
    <row r="75" spans="1:17" s="103" customFormat="1" ht="12.75">
      <c r="A75" s="94"/>
      <c r="B75" s="8"/>
      <c r="C75" s="1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49"/>
    </row>
    <row r="76" spans="1:17" s="14" customFormat="1">
      <c r="A76" s="42">
        <v>423</v>
      </c>
      <c r="B76" s="8" t="s">
        <v>40</v>
      </c>
      <c r="C76" s="11">
        <v>50</v>
      </c>
      <c r="D76" s="5">
        <v>29.82</v>
      </c>
      <c r="E76" s="5">
        <v>4.55</v>
      </c>
      <c r="F76" s="5">
        <v>3.55</v>
      </c>
      <c r="G76" s="5">
        <v>20.5</v>
      </c>
      <c r="H76" s="5">
        <v>58.05</v>
      </c>
      <c r="I76" s="5">
        <v>11.03</v>
      </c>
      <c r="J76" s="5">
        <v>12.61</v>
      </c>
      <c r="K76" s="5">
        <v>49.75</v>
      </c>
      <c r="L76" s="5">
        <v>0.86</v>
      </c>
      <c r="M76" s="5">
        <v>0.01</v>
      </c>
      <c r="N76" s="5">
        <v>4.5999999999999996</v>
      </c>
      <c r="O76" s="5">
        <v>0.03</v>
      </c>
    </row>
    <row r="77" spans="1:17" ht="30" customHeight="1">
      <c r="A77" s="42">
        <v>469</v>
      </c>
      <c r="B77" s="8" t="s">
        <v>43</v>
      </c>
      <c r="C77" s="11">
        <v>150</v>
      </c>
      <c r="D77" s="5">
        <v>6.25</v>
      </c>
      <c r="E77" s="3">
        <v>5.25</v>
      </c>
      <c r="F77" s="3">
        <v>6.15</v>
      </c>
      <c r="G77" s="5">
        <v>35.25</v>
      </c>
      <c r="H77" s="3">
        <v>154.5</v>
      </c>
      <c r="I77" s="3">
        <v>1.05</v>
      </c>
      <c r="J77" s="3">
        <v>2.25</v>
      </c>
      <c r="K77" s="3">
        <v>4.5</v>
      </c>
      <c r="L77" s="3">
        <v>4.95</v>
      </c>
      <c r="M77" s="3">
        <v>4.05</v>
      </c>
      <c r="N77" s="3">
        <v>1.29</v>
      </c>
      <c r="O77" s="3">
        <v>0</v>
      </c>
    </row>
    <row r="78" spans="1:17" s="14" customFormat="1">
      <c r="A78" s="26">
        <v>588</v>
      </c>
      <c r="B78" s="27" t="s">
        <v>21</v>
      </c>
      <c r="C78" s="11">
        <v>200</v>
      </c>
      <c r="D78" s="5">
        <v>6.17</v>
      </c>
      <c r="E78" s="5">
        <v>0.1</v>
      </c>
      <c r="F78" s="5">
        <v>0</v>
      </c>
      <c r="G78" s="5">
        <v>10.4</v>
      </c>
      <c r="H78" s="5">
        <v>41.3</v>
      </c>
      <c r="I78" s="5">
        <v>2.6</v>
      </c>
      <c r="J78" s="5">
        <v>4.8</v>
      </c>
      <c r="K78" s="5">
        <v>5</v>
      </c>
      <c r="L78" s="5">
        <v>3.4</v>
      </c>
      <c r="M78" s="5">
        <v>0.4</v>
      </c>
      <c r="N78" s="5">
        <v>0.83</v>
      </c>
      <c r="O78" s="5">
        <v>11</v>
      </c>
    </row>
    <row r="79" spans="1:17" s="14" customFormat="1">
      <c r="A79" s="26">
        <v>58233</v>
      </c>
      <c r="B79" s="27" t="s">
        <v>16</v>
      </c>
      <c r="C79" s="11">
        <v>15</v>
      </c>
      <c r="D79" s="5">
        <v>1.26</v>
      </c>
      <c r="E79" s="5">
        <v>0.14000000000000001</v>
      </c>
      <c r="F79" s="5">
        <v>0.14000000000000001</v>
      </c>
      <c r="G79" s="5">
        <v>7.47</v>
      </c>
      <c r="H79" s="5">
        <v>33.97</v>
      </c>
      <c r="I79" s="5">
        <v>3.91</v>
      </c>
      <c r="J79" s="5">
        <v>5.26</v>
      </c>
      <c r="K79" s="5">
        <v>12.47</v>
      </c>
      <c r="L79" s="5">
        <v>0.24</v>
      </c>
      <c r="M79" s="5">
        <v>0.02</v>
      </c>
      <c r="N79" s="5">
        <v>0</v>
      </c>
      <c r="O79" s="43">
        <v>0</v>
      </c>
    </row>
    <row r="80" spans="1:17" s="14" customFormat="1" ht="15.75" thickBot="1">
      <c r="A80" s="44">
        <v>207784</v>
      </c>
      <c r="B80" s="45" t="s">
        <v>18</v>
      </c>
      <c r="C80" s="46">
        <v>10</v>
      </c>
      <c r="D80" s="5">
        <v>0.7</v>
      </c>
      <c r="E80" s="17">
        <v>0.66</v>
      </c>
      <c r="F80" s="17">
        <v>0.12</v>
      </c>
      <c r="G80" s="17">
        <v>3.34</v>
      </c>
      <c r="H80" s="17">
        <v>17.399999999999999</v>
      </c>
      <c r="I80" s="17">
        <v>2.2999999999999998</v>
      </c>
      <c r="J80" s="17">
        <v>3.3</v>
      </c>
      <c r="K80" s="17">
        <v>8.6999999999999993</v>
      </c>
      <c r="L80" s="17">
        <v>0.2</v>
      </c>
      <c r="M80" s="17">
        <v>0.02</v>
      </c>
      <c r="N80" s="17">
        <v>0</v>
      </c>
      <c r="O80" s="69">
        <v>0</v>
      </c>
    </row>
    <row r="81" spans="1:15" s="49" customFormat="1" ht="13.5" thickBot="1">
      <c r="A81" s="54"/>
      <c r="B81" s="55" t="s">
        <v>22</v>
      </c>
      <c r="C81" s="31">
        <f t="shared" ref="C81:O81" si="10">SUM(C75:C80)</f>
        <v>425</v>
      </c>
      <c r="D81" s="19">
        <f t="shared" si="10"/>
        <v>44.2</v>
      </c>
      <c r="E81" s="19">
        <f t="shared" si="10"/>
        <v>10.700000000000001</v>
      </c>
      <c r="F81" s="19">
        <f t="shared" si="10"/>
        <v>9.9599999999999991</v>
      </c>
      <c r="G81" s="19">
        <f t="shared" si="10"/>
        <v>76.960000000000008</v>
      </c>
      <c r="H81" s="19">
        <f t="shared" si="10"/>
        <v>305.22000000000003</v>
      </c>
      <c r="I81" s="19">
        <f t="shared" si="10"/>
        <v>20.89</v>
      </c>
      <c r="J81" s="19">
        <f t="shared" si="10"/>
        <v>28.220000000000002</v>
      </c>
      <c r="K81" s="19">
        <f t="shared" si="10"/>
        <v>80.42</v>
      </c>
      <c r="L81" s="19">
        <f t="shared" si="10"/>
        <v>9.65</v>
      </c>
      <c r="M81" s="19">
        <f t="shared" si="10"/>
        <v>4.4999999999999991</v>
      </c>
      <c r="N81" s="19">
        <f t="shared" si="10"/>
        <v>6.72</v>
      </c>
      <c r="O81" s="56">
        <f t="shared" si="10"/>
        <v>11.03</v>
      </c>
    </row>
    <row r="82" spans="1:15" ht="15.75" thickBot="1">
      <c r="A82" s="70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71"/>
    </row>
    <row r="83" spans="1:15" ht="16.5" thickBot="1">
      <c r="A83" s="72"/>
      <c r="B83" s="48" t="s">
        <v>28</v>
      </c>
      <c r="C83" s="55"/>
      <c r="D83" s="19">
        <f t="shared" ref="D83:O83" si="11">D34+D73+D66+D27+D18+D49+D81+D57+D42+D11</f>
        <v>504.5</v>
      </c>
      <c r="E83" s="19">
        <f t="shared" si="11"/>
        <v>157.44</v>
      </c>
      <c r="F83" s="19">
        <f t="shared" si="11"/>
        <v>127.31</v>
      </c>
      <c r="G83" s="19">
        <f t="shared" si="11"/>
        <v>652.1</v>
      </c>
      <c r="H83" s="19">
        <f t="shared" si="11"/>
        <v>3895.7700000000004</v>
      </c>
      <c r="I83" s="19">
        <f t="shared" si="11"/>
        <v>246.96</v>
      </c>
      <c r="J83" s="19">
        <f t="shared" si="11"/>
        <v>292.39999999999998</v>
      </c>
      <c r="K83" s="19">
        <f t="shared" si="11"/>
        <v>735.42</v>
      </c>
      <c r="L83" s="19">
        <f t="shared" si="11"/>
        <v>214.62000000000003</v>
      </c>
      <c r="M83" s="19">
        <f t="shared" si="11"/>
        <v>94.639999999999986</v>
      </c>
      <c r="N83" s="19">
        <f t="shared" si="11"/>
        <v>58.180000000000007</v>
      </c>
      <c r="O83" s="56">
        <f t="shared" si="11"/>
        <v>366.79999999999995</v>
      </c>
    </row>
    <row r="84" spans="1:15">
      <c r="D84" s="21">
        <v>504.5</v>
      </c>
      <c r="E84" s="21">
        <v>1</v>
      </c>
      <c r="F84" s="21">
        <v>1</v>
      </c>
      <c r="G84" s="21">
        <v>4</v>
      </c>
    </row>
    <row r="85" spans="1:15">
      <c r="D85" s="73">
        <f>D84-D83</f>
        <v>0</v>
      </c>
      <c r="E85" s="73">
        <f>E83/E83</f>
        <v>1</v>
      </c>
      <c r="F85" s="73">
        <f>F83/E83</f>
        <v>0.80862550813008127</v>
      </c>
      <c r="G85" s="73">
        <f>G83/E83</f>
        <v>4.1418953252032527</v>
      </c>
    </row>
  </sheetData>
  <mergeCells count="15">
    <mergeCell ref="A5:O5"/>
    <mergeCell ref="A2:A3"/>
    <mergeCell ref="E2:H2"/>
    <mergeCell ref="I2:L2"/>
    <mergeCell ref="M2:O2"/>
    <mergeCell ref="C2:C3"/>
    <mergeCell ref="A74:O74"/>
    <mergeCell ref="A12:O12"/>
    <mergeCell ref="A19:O19"/>
    <mergeCell ref="A28:O28"/>
    <mergeCell ref="A35:O35"/>
    <mergeCell ref="A43:O43"/>
    <mergeCell ref="A67:O67"/>
    <mergeCell ref="A50:O50"/>
    <mergeCell ref="A58:O58"/>
  </mergeCells>
  <pageMargins left="0.70866141732283472" right="0.70866141732283472" top="0.74803149606299213" bottom="0.74803149606299213" header="0.31496062992125984" footer="0.31496062992125984"/>
  <pageSetup paperSize="9" fitToHeight="3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5"/>
  <sheetViews>
    <sheetView zoomScaleNormal="100" workbookViewId="0">
      <selection activeCell="D7" sqref="D7:D8"/>
    </sheetView>
  </sheetViews>
  <sheetFormatPr defaultRowHeight="15"/>
  <cols>
    <col min="1" max="1" width="8.85546875" style="21" customWidth="1"/>
    <col min="2" max="2" width="21" style="21" customWidth="1"/>
    <col min="3" max="3" width="5.28515625" style="21" customWidth="1"/>
    <col min="4" max="4" width="7.5703125" style="21" customWidth="1"/>
    <col min="5" max="7" width="6.42578125" style="21" customWidth="1"/>
    <col min="8" max="8" width="7.42578125" style="21" customWidth="1"/>
    <col min="9" max="14" width="6.42578125" style="21" customWidth="1"/>
    <col min="15" max="15" width="7.42578125" style="21" customWidth="1"/>
    <col min="16" max="16" width="9.140625" style="21" hidden="1" customWidth="1"/>
    <col min="17" max="16384" width="9.140625" style="21"/>
  </cols>
  <sheetData>
    <row r="1" spans="1:16" s="14" customFormat="1" ht="19.5" thickBot="1">
      <c r="A1" s="33"/>
      <c r="J1" s="30" t="s">
        <v>72</v>
      </c>
      <c r="K1" s="30"/>
      <c r="L1" s="30"/>
      <c r="M1" s="30"/>
      <c r="N1" s="30" t="s">
        <v>74</v>
      </c>
    </row>
    <row r="2" spans="1:16" s="14" customFormat="1" ht="15" customHeight="1">
      <c r="A2" s="113" t="s">
        <v>0</v>
      </c>
      <c r="B2" s="107" t="s">
        <v>1</v>
      </c>
      <c r="C2" s="119" t="s">
        <v>2</v>
      </c>
      <c r="D2" s="34" t="s">
        <v>3</v>
      </c>
      <c r="E2" s="115" t="s">
        <v>4</v>
      </c>
      <c r="F2" s="116"/>
      <c r="G2" s="116"/>
      <c r="H2" s="117"/>
      <c r="I2" s="115" t="s">
        <v>5</v>
      </c>
      <c r="J2" s="116"/>
      <c r="K2" s="116"/>
      <c r="L2" s="117"/>
      <c r="M2" s="115" t="s">
        <v>6</v>
      </c>
      <c r="N2" s="116"/>
      <c r="O2" s="118"/>
      <c r="P2" s="35"/>
    </row>
    <row r="3" spans="1:16" s="14" customFormat="1" ht="42" customHeight="1" thickBot="1">
      <c r="A3" s="114"/>
      <c r="B3" s="108"/>
      <c r="C3" s="120"/>
      <c r="D3" s="36"/>
      <c r="E3" s="15" t="s">
        <v>7</v>
      </c>
      <c r="F3" s="15" t="s">
        <v>8</v>
      </c>
      <c r="G3" s="15" t="s">
        <v>9</v>
      </c>
      <c r="H3" s="15" t="s">
        <v>17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44</v>
      </c>
      <c r="N3" s="15" t="s">
        <v>14</v>
      </c>
      <c r="O3" s="37" t="s">
        <v>15</v>
      </c>
      <c r="P3" s="35"/>
    </row>
    <row r="4" spans="1:16" s="14" customFormat="1" ht="15.75" thickBot="1">
      <c r="A4" s="38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39">
        <v>15</v>
      </c>
      <c r="P4" s="35"/>
    </row>
    <row r="5" spans="1:16" s="14" customFormat="1" ht="23.25" customHeight="1" thickBot="1">
      <c r="A5" s="121" t="s">
        <v>46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35"/>
    </row>
    <row r="6" spans="1:16" s="103" customFormat="1" ht="12.75">
      <c r="A6" s="94">
        <v>205</v>
      </c>
      <c r="B6" s="79" t="s">
        <v>59</v>
      </c>
      <c r="C6" s="10">
        <v>210</v>
      </c>
      <c r="D6" s="6"/>
      <c r="E6" s="3">
        <v>3.3</v>
      </c>
      <c r="F6" s="3">
        <v>12.8</v>
      </c>
      <c r="G6" s="3">
        <v>33.1</v>
      </c>
      <c r="H6" s="5">
        <v>264</v>
      </c>
      <c r="I6" s="3">
        <v>115</v>
      </c>
      <c r="J6" s="3">
        <v>27</v>
      </c>
      <c r="K6" s="3">
        <v>123</v>
      </c>
      <c r="L6" s="3">
        <v>0.5</v>
      </c>
      <c r="M6" s="3">
        <v>7.0000000000000007E-2</v>
      </c>
      <c r="N6" s="3">
        <v>0.45</v>
      </c>
      <c r="O6" s="3">
        <v>33.25</v>
      </c>
    </row>
    <row r="7" spans="1:16" s="103" customFormat="1" ht="12.75">
      <c r="A7" s="94">
        <v>628</v>
      </c>
      <c r="B7" s="79" t="s">
        <v>52</v>
      </c>
      <c r="C7" s="10">
        <v>200</v>
      </c>
      <c r="D7" s="6"/>
      <c r="E7" s="6">
        <v>0.12</v>
      </c>
      <c r="F7" s="6">
        <v>0</v>
      </c>
      <c r="G7" s="6">
        <v>12</v>
      </c>
      <c r="H7" s="5">
        <v>48.6</v>
      </c>
      <c r="I7" s="6">
        <v>1.2</v>
      </c>
      <c r="J7" s="3">
        <v>1.6</v>
      </c>
      <c r="K7" s="3">
        <v>1</v>
      </c>
      <c r="L7" s="6">
        <v>4.4000000000000004</v>
      </c>
      <c r="M7" s="6">
        <v>0</v>
      </c>
      <c r="N7" s="6">
        <v>3</v>
      </c>
      <c r="O7" s="3">
        <v>0</v>
      </c>
    </row>
    <row r="8" spans="1:16" s="14" customFormat="1">
      <c r="A8" s="26">
        <v>58233</v>
      </c>
      <c r="B8" s="27" t="s">
        <v>16</v>
      </c>
      <c r="C8" s="11">
        <v>15</v>
      </c>
      <c r="D8" s="5"/>
      <c r="E8" s="5">
        <v>0.14000000000000001</v>
      </c>
      <c r="F8" s="5">
        <v>0.14000000000000001</v>
      </c>
      <c r="G8" s="5">
        <v>7.47</v>
      </c>
      <c r="H8" s="5">
        <v>33.97</v>
      </c>
      <c r="I8" s="5">
        <v>3.91</v>
      </c>
      <c r="J8" s="5">
        <v>5.26</v>
      </c>
      <c r="K8" s="5">
        <v>12.47</v>
      </c>
      <c r="L8" s="5">
        <v>0.24</v>
      </c>
      <c r="M8" s="5">
        <v>0.02</v>
      </c>
      <c r="N8" s="5">
        <v>0</v>
      </c>
      <c r="O8" s="43">
        <v>0</v>
      </c>
      <c r="P8" s="35"/>
    </row>
    <row r="9" spans="1:16" s="14" customFormat="1">
      <c r="A9" s="26">
        <v>207784</v>
      </c>
      <c r="B9" s="27" t="s">
        <v>18</v>
      </c>
      <c r="C9" s="11">
        <v>10</v>
      </c>
      <c r="D9" s="5"/>
      <c r="E9" s="5">
        <v>0.66</v>
      </c>
      <c r="F9" s="5">
        <v>0.12</v>
      </c>
      <c r="G9" s="5">
        <v>3.34</v>
      </c>
      <c r="H9" s="5">
        <v>17.399999999999999</v>
      </c>
      <c r="I9" s="5">
        <v>2.2999999999999998</v>
      </c>
      <c r="J9" s="5">
        <v>3.3</v>
      </c>
      <c r="K9" s="5">
        <v>8.6999999999999993</v>
      </c>
      <c r="L9" s="5">
        <v>0.2</v>
      </c>
      <c r="M9" s="5">
        <v>0.02</v>
      </c>
      <c r="N9" s="5">
        <v>0</v>
      </c>
      <c r="O9" s="43">
        <v>0</v>
      </c>
      <c r="P9" s="35"/>
    </row>
    <row r="10" spans="1:16" s="14" customFormat="1" ht="15.75" customHeight="1" thickBot="1">
      <c r="A10" s="44"/>
      <c r="B10" s="45"/>
      <c r="C10" s="46"/>
      <c r="D10" s="1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35"/>
    </row>
    <row r="11" spans="1:16" s="14" customFormat="1" ht="14.25" customHeight="1" thickBot="1">
      <c r="A11" s="75"/>
      <c r="B11" s="48" t="s">
        <v>22</v>
      </c>
      <c r="C11" s="76">
        <f>SUM(C6:C10)</f>
        <v>435</v>
      </c>
      <c r="D11" s="76">
        <f t="shared" ref="D11:O11" si="0">SUM(D6:D10)</f>
        <v>0</v>
      </c>
      <c r="E11" s="76">
        <f t="shared" si="0"/>
        <v>4.22</v>
      </c>
      <c r="F11" s="76">
        <f t="shared" si="0"/>
        <v>13.06</v>
      </c>
      <c r="G11" s="76">
        <f t="shared" si="0"/>
        <v>55.91</v>
      </c>
      <c r="H11" s="76">
        <f t="shared" si="0"/>
        <v>363.97</v>
      </c>
      <c r="I11" s="76">
        <f t="shared" si="0"/>
        <v>122.41</v>
      </c>
      <c r="J11" s="76">
        <f t="shared" si="0"/>
        <v>37.159999999999997</v>
      </c>
      <c r="K11" s="76">
        <f t="shared" si="0"/>
        <v>145.16999999999999</v>
      </c>
      <c r="L11" s="76">
        <f t="shared" si="0"/>
        <v>5.3400000000000007</v>
      </c>
      <c r="M11" s="76">
        <f t="shared" si="0"/>
        <v>0.11000000000000001</v>
      </c>
      <c r="N11" s="76">
        <f t="shared" si="0"/>
        <v>3.45</v>
      </c>
      <c r="O11" s="76">
        <f t="shared" si="0"/>
        <v>33.25</v>
      </c>
      <c r="P11" s="35"/>
    </row>
    <row r="12" spans="1:16" s="49" customFormat="1" ht="14.25" customHeight="1" thickBot="1">
      <c r="A12" s="121" t="s">
        <v>33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</row>
    <row r="13" spans="1:16" s="49" customFormat="1">
      <c r="A13" s="42"/>
      <c r="B13" s="8"/>
      <c r="C13" s="11"/>
      <c r="D13" s="5"/>
      <c r="E13" s="13"/>
      <c r="F13" s="13"/>
      <c r="G13" s="13"/>
      <c r="H13" s="13"/>
      <c r="I13" s="5"/>
      <c r="J13" s="5"/>
      <c r="K13" s="5"/>
      <c r="L13" s="5"/>
      <c r="M13" s="5"/>
      <c r="N13" s="5"/>
      <c r="O13" s="5"/>
    </row>
    <row r="14" spans="1:16" s="14" customFormat="1">
      <c r="A14" s="26">
        <v>403</v>
      </c>
      <c r="B14" s="8" t="s">
        <v>24</v>
      </c>
      <c r="C14" s="11">
        <v>250</v>
      </c>
      <c r="D14" s="5"/>
      <c r="E14" s="5">
        <v>25.5</v>
      </c>
      <c r="F14" s="5">
        <v>33.25</v>
      </c>
      <c r="G14" s="5">
        <v>58</v>
      </c>
      <c r="H14" s="5">
        <v>531</v>
      </c>
      <c r="I14" s="5">
        <v>2.2000000000000002</v>
      </c>
      <c r="J14" s="5">
        <v>10.7</v>
      </c>
      <c r="K14" s="5">
        <v>12.8</v>
      </c>
      <c r="L14" s="5">
        <v>6.5</v>
      </c>
      <c r="M14" s="5">
        <v>5</v>
      </c>
      <c r="N14" s="5">
        <v>1.5</v>
      </c>
      <c r="O14" s="5">
        <v>66</v>
      </c>
    </row>
    <row r="15" spans="1:16" s="14" customFormat="1">
      <c r="A15" s="26">
        <v>588</v>
      </c>
      <c r="B15" s="27" t="s">
        <v>21</v>
      </c>
      <c r="C15" s="11">
        <v>200</v>
      </c>
      <c r="D15" s="5"/>
      <c r="E15" s="5">
        <v>0.1</v>
      </c>
      <c r="F15" s="5">
        <v>0</v>
      </c>
      <c r="G15" s="5">
        <v>10.4</v>
      </c>
      <c r="H15" s="5">
        <v>41.3</v>
      </c>
      <c r="I15" s="5">
        <v>2.6</v>
      </c>
      <c r="J15" s="5">
        <v>4.8</v>
      </c>
      <c r="K15" s="5">
        <v>5</v>
      </c>
      <c r="L15" s="5">
        <v>3.4</v>
      </c>
      <c r="M15" s="5">
        <v>0.4</v>
      </c>
      <c r="N15" s="5">
        <v>0.83</v>
      </c>
      <c r="O15" s="5">
        <v>11</v>
      </c>
    </row>
    <row r="16" spans="1:16" s="49" customFormat="1" ht="15.75" customHeight="1">
      <c r="A16" s="50">
        <v>58233</v>
      </c>
      <c r="B16" s="27" t="s">
        <v>16</v>
      </c>
      <c r="C16" s="51">
        <v>15</v>
      </c>
      <c r="D16" s="5"/>
      <c r="E16" s="4">
        <v>0.14000000000000001</v>
      </c>
      <c r="F16" s="4">
        <v>0.14000000000000001</v>
      </c>
      <c r="G16" s="4">
        <v>7.47</v>
      </c>
      <c r="H16" s="4">
        <v>33.97</v>
      </c>
      <c r="I16" s="4">
        <v>3.91</v>
      </c>
      <c r="J16" s="4">
        <v>5.26</v>
      </c>
      <c r="K16" s="4">
        <v>12.47</v>
      </c>
      <c r="L16" s="4">
        <v>0.24</v>
      </c>
      <c r="M16" s="4">
        <v>0.02</v>
      </c>
      <c r="N16" s="4">
        <v>0</v>
      </c>
      <c r="O16" s="29">
        <v>0</v>
      </c>
    </row>
    <row r="17" spans="1:15" s="49" customFormat="1" ht="15.75" customHeight="1" thickBot="1">
      <c r="A17" s="44">
        <v>207784</v>
      </c>
      <c r="B17" s="45" t="s">
        <v>18</v>
      </c>
      <c r="C17" s="52">
        <v>10</v>
      </c>
      <c r="D17" s="5"/>
      <c r="E17" s="18">
        <v>0.66</v>
      </c>
      <c r="F17" s="18">
        <v>0.12</v>
      </c>
      <c r="G17" s="18">
        <v>3.34</v>
      </c>
      <c r="H17" s="18">
        <v>17.399999999999999</v>
      </c>
      <c r="I17" s="18">
        <v>2.2999999999999998</v>
      </c>
      <c r="J17" s="18">
        <v>3.3</v>
      </c>
      <c r="K17" s="18">
        <v>8.6999999999999993</v>
      </c>
      <c r="L17" s="18">
        <v>0.2</v>
      </c>
      <c r="M17" s="18">
        <v>0.02</v>
      </c>
      <c r="N17" s="18">
        <v>0</v>
      </c>
      <c r="O17" s="53">
        <v>0</v>
      </c>
    </row>
    <row r="18" spans="1:15" s="14" customFormat="1" ht="15.75" thickBot="1">
      <c r="A18" s="54"/>
      <c r="B18" s="55" t="s">
        <v>22</v>
      </c>
      <c r="C18" s="74">
        <f>SUM(C13:C17)</f>
        <v>475</v>
      </c>
      <c r="D18" s="19">
        <f t="shared" ref="D18:O18" si="1">SUM(D13:D17)</f>
        <v>0</v>
      </c>
      <c r="E18" s="19">
        <f t="shared" si="1"/>
        <v>26.400000000000002</v>
      </c>
      <c r="F18" s="19">
        <f t="shared" si="1"/>
        <v>33.51</v>
      </c>
      <c r="G18" s="19">
        <f t="shared" si="1"/>
        <v>79.210000000000008</v>
      </c>
      <c r="H18" s="19">
        <f t="shared" si="1"/>
        <v>623.66999999999996</v>
      </c>
      <c r="I18" s="19">
        <f t="shared" si="1"/>
        <v>11.010000000000002</v>
      </c>
      <c r="J18" s="19">
        <f t="shared" si="1"/>
        <v>24.06</v>
      </c>
      <c r="K18" s="19">
        <f t="shared" si="1"/>
        <v>38.97</v>
      </c>
      <c r="L18" s="19">
        <f t="shared" si="1"/>
        <v>10.34</v>
      </c>
      <c r="M18" s="19">
        <f t="shared" si="1"/>
        <v>5.4399999999999995</v>
      </c>
      <c r="N18" s="19">
        <f t="shared" si="1"/>
        <v>2.33</v>
      </c>
      <c r="O18" s="19">
        <f t="shared" si="1"/>
        <v>77</v>
      </c>
    </row>
    <row r="19" spans="1:15" s="14" customFormat="1" ht="15.75" customHeight="1" thickBot="1">
      <c r="A19" s="121" t="s">
        <v>34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</row>
    <row r="20" spans="1:15" s="99" customFormat="1" ht="15.75" customHeight="1">
      <c r="A20" s="94"/>
      <c r="B20" s="79"/>
      <c r="C20" s="10"/>
      <c r="D20" s="6"/>
      <c r="E20" s="6"/>
      <c r="F20" s="6"/>
      <c r="G20" s="6"/>
      <c r="H20" s="5"/>
      <c r="I20" s="3"/>
      <c r="J20" s="3"/>
      <c r="K20" s="3"/>
      <c r="L20" s="3"/>
      <c r="M20" s="3"/>
      <c r="N20" s="3"/>
      <c r="O20" s="3"/>
    </row>
    <row r="21" spans="1:15" s="14" customFormat="1" ht="25.5">
      <c r="A21" s="42">
        <v>620</v>
      </c>
      <c r="B21" s="8" t="s">
        <v>39</v>
      </c>
      <c r="C21" s="11">
        <v>100</v>
      </c>
      <c r="D21" s="5"/>
      <c r="E21" s="5">
        <v>6.2</v>
      </c>
      <c r="F21" s="5">
        <v>6.6</v>
      </c>
      <c r="G21" s="5">
        <v>3.8</v>
      </c>
      <c r="H21" s="5">
        <v>101</v>
      </c>
      <c r="I21" s="5">
        <v>2.1</v>
      </c>
      <c r="J21" s="5">
        <v>7</v>
      </c>
      <c r="K21" s="5">
        <v>31</v>
      </c>
      <c r="L21" s="5">
        <v>21</v>
      </c>
      <c r="M21" s="5">
        <v>4.7</v>
      </c>
      <c r="N21" s="5">
        <v>1.65</v>
      </c>
      <c r="O21" s="5">
        <v>3.3</v>
      </c>
    </row>
    <row r="22" spans="1:15" s="14" customFormat="1" ht="25.5">
      <c r="A22" s="42">
        <v>469</v>
      </c>
      <c r="B22" s="8" t="s">
        <v>43</v>
      </c>
      <c r="C22" s="11">
        <v>150</v>
      </c>
      <c r="D22" s="5"/>
      <c r="E22" s="3">
        <v>5.25</v>
      </c>
      <c r="F22" s="3">
        <v>6.15</v>
      </c>
      <c r="G22" s="5">
        <v>35.25</v>
      </c>
      <c r="H22" s="3">
        <v>154.5</v>
      </c>
      <c r="I22" s="3">
        <v>1.05</v>
      </c>
      <c r="J22" s="3">
        <v>2.25</v>
      </c>
      <c r="K22" s="3">
        <v>4.5</v>
      </c>
      <c r="L22" s="3">
        <v>4.95</v>
      </c>
      <c r="M22" s="3">
        <v>4.05</v>
      </c>
      <c r="N22" s="3">
        <v>1.29</v>
      </c>
      <c r="O22" s="3">
        <v>0</v>
      </c>
    </row>
    <row r="23" spans="1:15" s="14" customFormat="1">
      <c r="A23" s="50" t="s">
        <v>23</v>
      </c>
      <c r="B23" s="8" t="s">
        <v>32</v>
      </c>
      <c r="C23" s="11">
        <v>50</v>
      </c>
      <c r="D23" s="5"/>
      <c r="E23" s="5">
        <v>0.8</v>
      </c>
      <c r="F23" s="5">
        <v>0.35</v>
      </c>
      <c r="G23" s="5">
        <v>11.3</v>
      </c>
      <c r="H23" s="5">
        <v>52.4</v>
      </c>
      <c r="I23" s="5">
        <v>0</v>
      </c>
      <c r="J23" s="13">
        <v>6.1</v>
      </c>
      <c r="K23" s="13">
        <v>11.8</v>
      </c>
      <c r="L23" s="13">
        <v>0.25</v>
      </c>
      <c r="M23" s="13">
        <v>0.01</v>
      </c>
      <c r="N23" s="5">
        <v>0.15</v>
      </c>
      <c r="O23" s="5">
        <v>65.900000000000006</v>
      </c>
    </row>
    <row r="24" spans="1:15" s="14" customFormat="1" ht="15.75" customHeight="1">
      <c r="A24" s="78">
        <v>528</v>
      </c>
      <c r="B24" s="79" t="s">
        <v>48</v>
      </c>
      <c r="C24" s="10">
        <v>200</v>
      </c>
      <c r="D24" s="6"/>
      <c r="E24" s="81">
        <v>0.2</v>
      </c>
      <c r="F24" s="81">
        <v>0</v>
      </c>
      <c r="G24" s="13">
        <v>13.6</v>
      </c>
      <c r="H24" s="13">
        <v>56</v>
      </c>
      <c r="I24" s="6">
        <v>1.6</v>
      </c>
      <c r="J24" s="3">
        <v>1.6</v>
      </c>
      <c r="K24" s="3">
        <v>1</v>
      </c>
      <c r="L24" s="6">
        <v>4.4000000000000004</v>
      </c>
      <c r="M24" s="6">
        <v>0</v>
      </c>
      <c r="N24" s="6">
        <v>2.4</v>
      </c>
      <c r="O24" s="3">
        <v>0</v>
      </c>
    </row>
    <row r="25" spans="1:15" s="14" customFormat="1" ht="15.75" customHeight="1">
      <c r="A25" s="50">
        <v>58233</v>
      </c>
      <c r="B25" s="27" t="s">
        <v>16</v>
      </c>
      <c r="C25" s="28">
        <v>15</v>
      </c>
      <c r="D25" s="5"/>
      <c r="E25" s="4">
        <v>0.14000000000000001</v>
      </c>
      <c r="F25" s="4">
        <v>0.14000000000000001</v>
      </c>
      <c r="G25" s="4">
        <v>7.47</v>
      </c>
      <c r="H25" s="4">
        <v>33.97</v>
      </c>
      <c r="I25" s="4">
        <v>3.91</v>
      </c>
      <c r="J25" s="4">
        <v>5.26</v>
      </c>
      <c r="K25" s="4">
        <v>12.47</v>
      </c>
      <c r="L25" s="4">
        <v>0.24</v>
      </c>
      <c r="M25" s="4">
        <v>0.02</v>
      </c>
      <c r="N25" s="4">
        <v>0</v>
      </c>
      <c r="O25" s="29">
        <v>0</v>
      </c>
    </row>
    <row r="26" spans="1:15" s="14" customFormat="1" ht="15.75" thickBot="1">
      <c r="A26" s="44">
        <v>207784</v>
      </c>
      <c r="B26" s="45" t="s">
        <v>18</v>
      </c>
      <c r="C26" s="58">
        <v>10</v>
      </c>
      <c r="D26" s="5"/>
      <c r="E26" s="18">
        <v>0.66</v>
      </c>
      <c r="F26" s="18">
        <v>0.12</v>
      </c>
      <c r="G26" s="18">
        <v>3.34</v>
      </c>
      <c r="H26" s="18">
        <v>17.399999999999999</v>
      </c>
      <c r="I26" s="18">
        <v>2.2999999999999998</v>
      </c>
      <c r="J26" s="18">
        <v>3.3</v>
      </c>
      <c r="K26" s="18">
        <v>8.6999999999999993</v>
      </c>
      <c r="L26" s="18">
        <v>0.2</v>
      </c>
      <c r="M26" s="18">
        <v>0.02</v>
      </c>
      <c r="N26" s="18">
        <v>0</v>
      </c>
      <c r="O26" s="53">
        <v>0</v>
      </c>
    </row>
    <row r="27" spans="1:15" s="14" customFormat="1" ht="16.5" thickBot="1">
      <c r="A27" s="47"/>
      <c r="B27" s="48" t="s">
        <v>22</v>
      </c>
      <c r="C27" s="59">
        <f t="shared" ref="C27:O27" si="2">SUM(C20:C26)</f>
        <v>525</v>
      </c>
      <c r="D27" s="19">
        <f t="shared" si="2"/>
        <v>0</v>
      </c>
      <c r="E27" s="19">
        <f t="shared" si="2"/>
        <v>13.25</v>
      </c>
      <c r="F27" s="19">
        <f t="shared" si="2"/>
        <v>13.36</v>
      </c>
      <c r="G27" s="19">
        <f t="shared" si="2"/>
        <v>74.760000000000005</v>
      </c>
      <c r="H27" s="19">
        <f t="shared" si="2"/>
        <v>415.27</v>
      </c>
      <c r="I27" s="19">
        <f t="shared" si="2"/>
        <v>10.96</v>
      </c>
      <c r="J27" s="19">
        <f t="shared" si="2"/>
        <v>25.51</v>
      </c>
      <c r="K27" s="19">
        <f t="shared" si="2"/>
        <v>69.47</v>
      </c>
      <c r="L27" s="19">
        <f t="shared" si="2"/>
        <v>31.04</v>
      </c>
      <c r="M27" s="19">
        <f t="shared" si="2"/>
        <v>8.7999999999999989</v>
      </c>
      <c r="N27" s="19">
        <f t="shared" si="2"/>
        <v>5.49</v>
      </c>
      <c r="O27" s="56">
        <f t="shared" si="2"/>
        <v>69.2</v>
      </c>
    </row>
    <row r="28" spans="1:15" ht="15.75" customHeight="1" thickBot="1">
      <c r="A28" s="121" t="s">
        <v>35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</row>
    <row r="29" spans="1:15" s="99" customFormat="1" ht="12.75">
      <c r="A29" s="94"/>
      <c r="B29" s="79"/>
      <c r="C29" s="10"/>
      <c r="D29" s="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14" customFormat="1" ht="15.75" customHeight="1">
      <c r="A30" s="42">
        <v>336</v>
      </c>
      <c r="B30" s="8" t="s">
        <v>41</v>
      </c>
      <c r="C30" s="11">
        <v>150</v>
      </c>
      <c r="D30" s="5"/>
      <c r="E30" s="5">
        <v>8.24</v>
      </c>
      <c r="F30" s="5">
        <v>12.8</v>
      </c>
      <c r="G30" s="5">
        <v>30</v>
      </c>
      <c r="H30" s="5">
        <v>224.54</v>
      </c>
      <c r="I30" s="5">
        <v>3.75</v>
      </c>
      <c r="J30" s="5">
        <v>20.55</v>
      </c>
      <c r="K30" s="5">
        <v>29.4</v>
      </c>
      <c r="L30" s="5">
        <v>20.399999999999999</v>
      </c>
      <c r="M30" s="5">
        <v>9.4499999999999993</v>
      </c>
      <c r="N30" s="5">
        <v>1.95</v>
      </c>
      <c r="O30" s="5">
        <v>0.45</v>
      </c>
    </row>
    <row r="31" spans="1:15" ht="15.75" customHeight="1">
      <c r="A31" s="26">
        <v>588</v>
      </c>
      <c r="B31" s="27" t="s">
        <v>21</v>
      </c>
      <c r="C31" s="11">
        <v>200</v>
      </c>
      <c r="D31" s="5"/>
      <c r="E31" s="5">
        <v>0.1</v>
      </c>
      <c r="F31" s="5">
        <v>0</v>
      </c>
      <c r="G31" s="5">
        <v>10.4</v>
      </c>
      <c r="H31" s="5">
        <v>41.3</v>
      </c>
      <c r="I31" s="5">
        <v>2.6</v>
      </c>
      <c r="J31" s="5">
        <v>4.8</v>
      </c>
      <c r="K31" s="5">
        <v>5</v>
      </c>
      <c r="L31" s="5">
        <v>3.4</v>
      </c>
      <c r="M31" s="5">
        <v>0.4</v>
      </c>
      <c r="N31" s="5">
        <v>0.83</v>
      </c>
      <c r="O31" s="5">
        <v>11</v>
      </c>
    </row>
    <row r="32" spans="1:15">
      <c r="A32" s="26">
        <v>58233</v>
      </c>
      <c r="B32" s="27" t="s">
        <v>16</v>
      </c>
      <c r="C32" s="51">
        <v>15</v>
      </c>
      <c r="D32" s="5"/>
      <c r="E32" s="4">
        <v>0.14000000000000001</v>
      </c>
      <c r="F32" s="4">
        <v>0.14000000000000001</v>
      </c>
      <c r="G32" s="4">
        <v>7.47</v>
      </c>
      <c r="H32" s="4">
        <v>33.97</v>
      </c>
      <c r="I32" s="4">
        <v>3.91</v>
      </c>
      <c r="J32" s="4">
        <v>5.26</v>
      </c>
      <c r="K32" s="4">
        <v>12.47</v>
      </c>
      <c r="L32" s="4">
        <v>0.24</v>
      </c>
      <c r="M32" s="4">
        <v>0.02</v>
      </c>
      <c r="N32" s="4">
        <v>0</v>
      </c>
      <c r="O32" s="29">
        <v>0</v>
      </c>
    </row>
    <row r="33" spans="1:15" ht="15.75" thickBot="1">
      <c r="A33" s="44">
        <v>207784</v>
      </c>
      <c r="B33" s="45" t="s">
        <v>18</v>
      </c>
      <c r="C33" s="52">
        <v>10</v>
      </c>
      <c r="D33" s="5"/>
      <c r="E33" s="18">
        <v>0.66</v>
      </c>
      <c r="F33" s="18">
        <v>0.12</v>
      </c>
      <c r="G33" s="18">
        <v>3.34</v>
      </c>
      <c r="H33" s="18">
        <v>17.399999999999999</v>
      </c>
      <c r="I33" s="18">
        <v>2.2999999999999998</v>
      </c>
      <c r="J33" s="18">
        <v>3.3</v>
      </c>
      <c r="K33" s="18">
        <v>8.6999999999999993</v>
      </c>
      <c r="L33" s="18">
        <v>0.2</v>
      </c>
      <c r="M33" s="18">
        <v>0.02</v>
      </c>
      <c r="N33" s="18">
        <v>0</v>
      </c>
      <c r="O33" s="53">
        <v>0</v>
      </c>
    </row>
    <row r="34" spans="1:15" ht="16.5" thickBot="1">
      <c r="A34" s="60"/>
      <c r="B34" s="48" t="s">
        <v>22</v>
      </c>
      <c r="C34" s="31">
        <f t="shared" ref="C34:O34" si="3">SUM(C29:C33)</f>
        <v>375</v>
      </c>
      <c r="D34" s="19">
        <f t="shared" si="3"/>
        <v>0</v>
      </c>
      <c r="E34" s="19">
        <f t="shared" si="3"/>
        <v>9.14</v>
      </c>
      <c r="F34" s="19">
        <f t="shared" si="3"/>
        <v>13.06</v>
      </c>
      <c r="G34" s="19">
        <f t="shared" si="3"/>
        <v>51.209999999999994</v>
      </c>
      <c r="H34" s="19">
        <f t="shared" si="3"/>
        <v>317.20999999999992</v>
      </c>
      <c r="I34" s="19">
        <f t="shared" si="3"/>
        <v>12.559999999999999</v>
      </c>
      <c r="J34" s="19">
        <f t="shared" si="3"/>
        <v>33.909999999999997</v>
      </c>
      <c r="K34" s="19">
        <f t="shared" si="3"/>
        <v>55.569999999999993</v>
      </c>
      <c r="L34" s="19">
        <f t="shared" si="3"/>
        <v>24.239999999999995</v>
      </c>
      <c r="M34" s="19">
        <f t="shared" si="3"/>
        <v>9.8899999999999988</v>
      </c>
      <c r="N34" s="19">
        <f t="shared" si="3"/>
        <v>2.78</v>
      </c>
      <c r="O34" s="56">
        <f t="shared" si="3"/>
        <v>11.45</v>
      </c>
    </row>
    <row r="35" spans="1:15" s="14" customFormat="1" ht="15.75" customHeight="1" thickBot="1">
      <c r="A35" s="121" t="s">
        <v>36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  <row r="36" spans="1:15" s="99" customFormat="1" ht="14.25" customHeight="1">
      <c r="A36" s="102"/>
      <c r="B36" s="79"/>
      <c r="C36" s="10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s="49" customFormat="1" ht="15.75" customHeight="1">
      <c r="A37" s="78">
        <v>322</v>
      </c>
      <c r="B37" s="79" t="s">
        <v>51</v>
      </c>
      <c r="C37" s="10">
        <v>75</v>
      </c>
      <c r="D37" s="6"/>
      <c r="E37" s="6">
        <v>10.37</v>
      </c>
      <c r="F37" s="6">
        <v>1.94</v>
      </c>
      <c r="G37" s="5">
        <v>6.8</v>
      </c>
      <c r="H37" s="6">
        <v>84.94</v>
      </c>
      <c r="I37" s="6">
        <v>1.95</v>
      </c>
      <c r="J37" s="6">
        <v>4.28</v>
      </c>
      <c r="K37" s="6">
        <v>12</v>
      </c>
      <c r="L37" s="6">
        <v>2.93</v>
      </c>
      <c r="M37" s="6">
        <v>3.53</v>
      </c>
      <c r="N37" s="6">
        <v>4.32</v>
      </c>
      <c r="O37" s="6">
        <v>5.03</v>
      </c>
    </row>
    <row r="38" spans="1:15" s="49" customFormat="1" ht="27" customHeight="1">
      <c r="A38" s="85">
        <v>472</v>
      </c>
      <c r="B38" s="82" t="s">
        <v>50</v>
      </c>
      <c r="C38" s="83">
        <v>150</v>
      </c>
      <c r="D38" s="3"/>
      <c r="E38" s="3">
        <v>2.85</v>
      </c>
      <c r="F38" s="3">
        <v>0.75</v>
      </c>
      <c r="G38" s="5">
        <v>25.2</v>
      </c>
      <c r="H38" s="3">
        <v>121.5</v>
      </c>
      <c r="I38" s="3">
        <v>1.8</v>
      </c>
      <c r="J38" s="3">
        <v>8.25</v>
      </c>
      <c r="K38" s="3">
        <v>10.199999999999999</v>
      </c>
      <c r="L38" s="3">
        <v>6.6</v>
      </c>
      <c r="M38" s="3">
        <v>10.050000000000001</v>
      </c>
      <c r="N38" s="3">
        <v>2.37</v>
      </c>
      <c r="O38" s="3">
        <v>24</v>
      </c>
    </row>
    <row r="39" spans="1:15" s="103" customFormat="1" ht="12.75">
      <c r="A39" s="94">
        <v>628</v>
      </c>
      <c r="B39" s="79" t="s">
        <v>52</v>
      </c>
      <c r="C39" s="10">
        <v>200</v>
      </c>
      <c r="D39" s="6"/>
      <c r="E39" s="6">
        <v>0.12</v>
      </c>
      <c r="F39" s="6">
        <v>0</v>
      </c>
      <c r="G39" s="6">
        <v>12</v>
      </c>
      <c r="H39" s="5">
        <v>48.6</v>
      </c>
      <c r="I39" s="6">
        <v>1.2</v>
      </c>
      <c r="J39" s="3">
        <v>1.6</v>
      </c>
      <c r="K39" s="3">
        <v>1</v>
      </c>
      <c r="L39" s="6">
        <v>4.4000000000000004</v>
      </c>
      <c r="M39" s="6">
        <v>0</v>
      </c>
      <c r="N39" s="6">
        <v>3</v>
      </c>
      <c r="O39" s="3">
        <v>0</v>
      </c>
    </row>
    <row r="40" spans="1:15" s="14" customFormat="1">
      <c r="A40" s="50">
        <v>58233</v>
      </c>
      <c r="B40" s="27" t="s">
        <v>16</v>
      </c>
      <c r="C40" s="51">
        <v>15</v>
      </c>
      <c r="D40" s="5"/>
      <c r="E40" s="20">
        <v>0.14000000000000001</v>
      </c>
      <c r="F40" s="20">
        <v>0.14000000000000001</v>
      </c>
      <c r="G40" s="20">
        <v>7.47</v>
      </c>
      <c r="H40" s="20">
        <v>33.97</v>
      </c>
      <c r="I40" s="4">
        <v>3.91</v>
      </c>
      <c r="J40" s="4">
        <v>5.26</v>
      </c>
      <c r="K40" s="4">
        <v>12.47</v>
      </c>
      <c r="L40" s="4">
        <v>0.24</v>
      </c>
      <c r="M40" s="4">
        <v>0.02</v>
      </c>
      <c r="N40" s="4">
        <v>0</v>
      </c>
      <c r="O40" s="29">
        <v>0</v>
      </c>
    </row>
    <row r="41" spans="1:15" s="14" customFormat="1" ht="15.75" thickBot="1">
      <c r="A41" s="44">
        <v>207784</v>
      </c>
      <c r="B41" s="45" t="s">
        <v>18</v>
      </c>
      <c r="C41" s="52">
        <v>10</v>
      </c>
      <c r="D41" s="5"/>
      <c r="E41" s="18">
        <v>0.66</v>
      </c>
      <c r="F41" s="18">
        <v>0.12</v>
      </c>
      <c r="G41" s="18">
        <v>3.34</v>
      </c>
      <c r="H41" s="18">
        <v>17.399999999999999</v>
      </c>
      <c r="I41" s="18">
        <v>2.2999999999999998</v>
      </c>
      <c r="J41" s="18">
        <v>3.3</v>
      </c>
      <c r="K41" s="18">
        <v>8.6999999999999993</v>
      </c>
      <c r="L41" s="18">
        <v>0.2</v>
      </c>
      <c r="M41" s="18">
        <v>0.02</v>
      </c>
      <c r="N41" s="18">
        <v>0</v>
      </c>
      <c r="O41" s="53">
        <v>0</v>
      </c>
    </row>
    <row r="42" spans="1:15" s="61" customFormat="1" ht="14.25" customHeight="1" thickBot="1">
      <c r="A42" s="47"/>
      <c r="B42" s="48" t="s">
        <v>22</v>
      </c>
      <c r="C42" s="76">
        <f t="shared" ref="C42:O42" si="4">SUM(C36:C41)</f>
        <v>450</v>
      </c>
      <c r="D42" s="84">
        <f t="shared" si="4"/>
        <v>0</v>
      </c>
      <c r="E42" s="84">
        <f t="shared" si="4"/>
        <v>14.139999999999999</v>
      </c>
      <c r="F42" s="84">
        <f t="shared" si="4"/>
        <v>2.95</v>
      </c>
      <c r="G42" s="84">
        <f t="shared" si="4"/>
        <v>54.81</v>
      </c>
      <c r="H42" s="84">
        <f t="shared" si="4"/>
        <v>306.40999999999997</v>
      </c>
      <c r="I42" s="84">
        <f t="shared" si="4"/>
        <v>11.16</v>
      </c>
      <c r="J42" s="84">
        <f t="shared" si="4"/>
        <v>22.69</v>
      </c>
      <c r="K42" s="84">
        <f t="shared" si="4"/>
        <v>44.370000000000005</v>
      </c>
      <c r="L42" s="84">
        <f t="shared" si="4"/>
        <v>14.37</v>
      </c>
      <c r="M42" s="84">
        <f t="shared" si="4"/>
        <v>13.62</v>
      </c>
      <c r="N42" s="84">
        <f t="shared" si="4"/>
        <v>9.6900000000000013</v>
      </c>
      <c r="O42" s="84">
        <f t="shared" si="4"/>
        <v>29.03</v>
      </c>
    </row>
    <row r="43" spans="1:15" s="14" customFormat="1" ht="15.75" customHeight="1" thickBot="1">
      <c r="A43" s="121" t="s">
        <v>20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3"/>
    </row>
    <row r="44" spans="1:15" s="14" customFormat="1" ht="14.25" customHeight="1">
      <c r="A44" s="40">
        <v>257</v>
      </c>
      <c r="B44" s="8" t="s">
        <v>47</v>
      </c>
      <c r="C44" s="11">
        <v>220</v>
      </c>
      <c r="D44" s="41"/>
      <c r="E44" s="5">
        <v>7.2</v>
      </c>
      <c r="F44" s="5">
        <v>4</v>
      </c>
      <c r="G44" s="5">
        <v>39.6</v>
      </c>
      <c r="H44" s="5">
        <v>222</v>
      </c>
      <c r="I44" s="5">
        <v>4.8</v>
      </c>
      <c r="J44" s="5">
        <v>6</v>
      </c>
      <c r="K44" s="5">
        <v>18.600000000000001</v>
      </c>
      <c r="L44" s="5">
        <v>4.4000000000000004</v>
      </c>
      <c r="M44" s="5">
        <v>5.4</v>
      </c>
      <c r="N44" s="5">
        <v>0</v>
      </c>
      <c r="O44" s="5">
        <v>0</v>
      </c>
    </row>
    <row r="45" spans="1:15" s="103" customFormat="1" ht="12.75">
      <c r="A45" s="94">
        <v>628</v>
      </c>
      <c r="B45" s="79" t="s">
        <v>52</v>
      </c>
      <c r="C45" s="10">
        <v>200</v>
      </c>
      <c r="D45" s="6"/>
      <c r="E45" s="6">
        <v>0.12</v>
      </c>
      <c r="F45" s="6">
        <v>0</v>
      </c>
      <c r="G45" s="6">
        <v>12</v>
      </c>
      <c r="H45" s="5">
        <v>48.6</v>
      </c>
      <c r="I45" s="6">
        <v>1.2</v>
      </c>
      <c r="J45" s="3">
        <v>1.6</v>
      </c>
      <c r="K45" s="3">
        <v>1</v>
      </c>
      <c r="L45" s="6">
        <v>4.4000000000000004</v>
      </c>
      <c r="M45" s="6">
        <v>0</v>
      </c>
      <c r="N45" s="6">
        <v>3</v>
      </c>
      <c r="O45" s="3">
        <v>0</v>
      </c>
    </row>
    <row r="46" spans="1:15" s="14" customFormat="1">
      <c r="A46" s="26">
        <v>58233</v>
      </c>
      <c r="B46" s="27" t="s">
        <v>16</v>
      </c>
      <c r="C46" s="28">
        <v>15</v>
      </c>
      <c r="D46" s="5"/>
      <c r="E46" s="4">
        <v>0.14000000000000001</v>
      </c>
      <c r="F46" s="4">
        <v>0.14000000000000001</v>
      </c>
      <c r="G46" s="4">
        <v>7.47</v>
      </c>
      <c r="H46" s="4">
        <v>33.97</v>
      </c>
      <c r="I46" s="4">
        <v>3.91</v>
      </c>
      <c r="J46" s="4">
        <v>5.26</v>
      </c>
      <c r="K46" s="4">
        <v>12.47</v>
      </c>
      <c r="L46" s="4">
        <v>0.24</v>
      </c>
      <c r="M46" s="4">
        <v>0.02</v>
      </c>
      <c r="N46" s="4">
        <v>0</v>
      </c>
      <c r="O46" s="29">
        <v>0</v>
      </c>
    </row>
    <row r="47" spans="1:15" s="14" customFormat="1">
      <c r="A47" s="26">
        <v>207784</v>
      </c>
      <c r="B47" s="27" t="s">
        <v>18</v>
      </c>
      <c r="C47" s="28">
        <v>10</v>
      </c>
      <c r="D47" s="5"/>
      <c r="E47" s="4">
        <v>0.66</v>
      </c>
      <c r="F47" s="4">
        <v>0.12</v>
      </c>
      <c r="G47" s="4">
        <v>3.34</v>
      </c>
      <c r="H47" s="4">
        <v>17.399999999999999</v>
      </c>
      <c r="I47" s="4">
        <v>2.2999999999999998</v>
      </c>
      <c r="J47" s="4">
        <v>3.3</v>
      </c>
      <c r="K47" s="4">
        <v>8.6999999999999993</v>
      </c>
      <c r="L47" s="4">
        <v>0.2</v>
      </c>
      <c r="M47" s="4">
        <v>0.02</v>
      </c>
      <c r="N47" s="4">
        <v>0</v>
      </c>
      <c r="O47" s="29">
        <v>0</v>
      </c>
    </row>
    <row r="48" spans="1:15" s="14" customFormat="1" ht="15.75" thickBot="1">
      <c r="A48" s="44"/>
      <c r="B48" s="45"/>
      <c r="C48" s="46"/>
      <c r="D48" s="17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s="14" customFormat="1" ht="16.5" thickBot="1">
      <c r="A49" s="47"/>
      <c r="B49" s="48" t="s">
        <v>22</v>
      </c>
      <c r="C49" s="59">
        <f>SUM(C44:C48)</f>
        <v>445</v>
      </c>
      <c r="D49" s="19">
        <f>SUM(D44:D48)</f>
        <v>0</v>
      </c>
      <c r="E49" s="19">
        <f t="shared" ref="E49:O49" si="5">SUM(E44:E48)</f>
        <v>8.1199999999999992</v>
      </c>
      <c r="F49" s="19">
        <f t="shared" si="5"/>
        <v>4.26</v>
      </c>
      <c r="G49" s="19">
        <f t="shared" si="5"/>
        <v>62.41</v>
      </c>
      <c r="H49" s="19">
        <f t="shared" si="5"/>
        <v>321.97000000000003</v>
      </c>
      <c r="I49" s="19">
        <f t="shared" si="5"/>
        <v>12.21</v>
      </c>
      <c r="J49" s="19">
        <f t="shared" si="5"/>
        <v>16.16</v>
      </c>
      <c r="K49" s="19">
        <f t="shared" si="5"/>
        <v>40.769999999999996</v>
      </c>
      <c r="L49" s="19">
        <f t="shared" si="5"/>
        <v>9.24</v>
      </c>
      <c r="M49" s="19">
        <f t="shared" si="5"/>
        <v>5.4399999999999995</v>
      </c>
      <c r="N49" s="19">
        <f t="shared" si="5"/>
        <v>3</v>
      </c>
      <c r="O49" s="56">
        <f t="shared" si="5"/>
        <v>0</v>
      </c>
    </row>
    <row r="50" spans="1:15" s="49" customFormat="1" ht="14.25" customHeight="1" thickBot="1">
      <c r="A50" s="124" t="s">
        <v>45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6"/>
    </row>
    <row r="51" spans="1:15" s="99" customFormat="1" ht="12.75">
      <c r="A51" s="94"/>
      <c r="B51" s="79"/>
      <c r="C51" s="10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03" customFormat="1" ht="12.75">
      <c r="A52" s="94">
        <v>277</v>
      </c>
      <c r="B52" s="79" t="s">
        <v>71</v>
      </c>
      <c r="C52" s="10">
        <v>100</v>
      </c>
      <c r="D52" s="6"/>
      <c r="E52" s="6">
        <v>22.56</v>
      </c>
      <c r="F52" s="6">
        <v>7.96</v>
      </c>
      <c r="G52" s="6">
        <v>24.9</v>
      </c>
      <c r="H52" s="6">
        <v>179.1</v>
      </c>
      <c r="I52" s="6">
        <v>1.8</v>
      </c>
      <c r="J52" s="6">
        <v>11.5</v>
      </c>
      <c r="K52" s="6">
        <v>11.4</v>
      </c>
      <c r="L52" s="6">
        <v>4.3</v>
      </c>
      <c r="M52" s="6">
        <v>2.7</v>
      </c>
      <c r="N52" s="6">
        <v>0.92</v>
      </c>
      <c r="O52" s="6">
        <v>26.2</v>
      </c>
    </row>
    <row r="53" spans="1:15" s="99" customFormat="1" ht="12.75">
      <c r="A53" s="94">
        <v>465</v>
      </c>
      <c r="B53" s="82" t="s">
        <v>64</v>
      </c>
      <c r="C53" s="83">
        <v>150</v>
      </c>
      <c r="D53" s="3"/>
      <c r="E53" s="3">
        <v>8.2799999999999994</v>
      </c>
      <c r="F53" s="3">
        <v>6.78</v>
      </c>
      <c r="G53" s="3">
        <v>39.880000000000003</v>
      </c>
      <c r="H53" s="3">
        <v>252.68</v>
      </c>
      <c r="I53" s="3">
        <v>0.15</v>
      </c>
      <c r="J53" s="3">
        <v>1.2</v>
      </c>
      <c r="K53" s="3">
        <v>3.15</v>
      </c>
      <c r="L53" s="3">
        <v>33</v>
      </c>
      <c r="M53" s="3">
        <v>7.05</v>
      </c>
      <c r="N53" s="3">
        <v>0.78</v>
      </c>
      <c r="O53" s="3">
        <v>0</v>
      </c>
    </row>
    <row r="54" spans="1:15">
      <c r="A54" s="26">
        <v>588</v>
      </c>
      <c r="B54" s="27" t="s">
        <v>21</v>
      </c>
      <c r="C54" s="11">
        <v>200</v>
      </c>
      <c r="D54" s="5"/>
      <c r="E54" s="5">
        <v>0.1</v>
      </c>
      <c r="F54" s="5">
        <v>0</v>
      </c>
      <c r="G54" s="5">
        <v>10.4</v>
      </c>
      <c r="H54" s="5">
        <v>41.3</v>
      </c>
      <c r="I54" s="5">
        <v>2.6</v>
      </c>
      <c r="J54" s="5">
        <v>4.8</v>
      </c>
      <c r="K54" s="5">
        <v>5</v>
      </c>
      <c r="L54" s="5">
        <v>3.4</v>
      </c>
      <c r="M54" s="5">
        <v>0.4</v>
      </c>
      <c r="N54" s="5">
        <v>0.83</v>
      </c>
      <c r="O54" s="5">
        <v>11</v>
      </c>
    </row>
    <row r="55" spans="1:15" s="63" customFormat="1" ht="12.75">
      <c r="A55" s="50">
        <v>58233</v>
      </c>
      <c r="B55" s="27" t="s">
        <v>26</v>
      </c>
      <c r="C55" s="51">
        <v>15</v>
      </c>
      <c r="D55" s="5"/>
      <c r="E55" s="4">
        <v>0.14000000000000001</v>
      </c>
      <c r="F55" s="4">
        <v>0.14000000000000001</v>
      </c>
      <c r="G55" s="4">
        <v>7.47</v>
      </c>
      <c r="H55" s="4">
        <v>33.97</v>
      </c>
      <c r="I55" s="4">
        <v>3.91</v>
      </c>
      <c r="J55" s="4">
        <v>5.26</v>
      </c>
      <c r="K55" s="4">
        <v>12.47</v>
      </c>
      <c r="L55" s="4">
        <v>0.24</v>
      </c>
      <c r="M55" s="4">
        <v>0.02</v>
      </c>
      <c r="N55" s="4">
        <v>0</v>
      </c>
      <c r="O55" s="29">
        <v>0</v>
      </c>
    </row>
    <row r="56" spans="1:15" s="49" customFormat="1" ht="13.5" thickBot="1">
      <c r="A56" s="44">
        <v>207784</v>
      </c>
      <c r="B56" s="45" t="s">
        <v>18</v>
      </c>
      <c r="C56" s="52">
        <v>10</v>
      </c>
      <c r="D56" s="5"/>
      <c r="E56" s="18">
        <v>0.66</v>
      </c>
      <c r="F56" s="18">
        <v>0.12</v>
      </c>
      <c r="G56" s="18">
        <v>3.34</v>
      </c>
      <c r="H56" s="18">
        <v>17.399999999999999</v>
      </c>
      <c r="I56" s="18">
        <v>2.2999999999999998</v>
      </c>
      <c r="J56" s="18">
        <v>3.3</v>
      </c>
      <c r="K56" s="18">
        <v>8.6999999999999993</v>
      </c>
      <c r="L56" s="18">
        <v>0.2</v>
      </c>
      <c r="M56" s="18">
        <v>0.02</v>
      </c>
      <c r="N56" s="18">
        <v>0</v>
      </c>
      <c r="O56" s="53">
        <v>0</v>
      </c>
    </row>
    <row r="57" spans="1:15" s="49" customFormat="1" ht="13.5" thickBot="1">
      <c r="A57" s="54"/>
      <c r="B57" s="55" t="s">
        <v>22</v>
      </c>
      <c r="C57" s="31">
        <f t="shared" ref="C57:O57" si="6">SUM(C51:C56)</f>
        <v>475</v>
      </c>
      <c r="D57" s="19">
        <f t="shared" si="6"/>
        <v>0</v>
      </c>
      <c r="E57" s="31">
        <f t="shared" si="6"/>
        <v>31.74</v>
      </c>
      <c r="F57" s="31">
        <f t="shared" si="6"/>
        <v>15</v>
      </c>
      <c r="G57" s="31">
        <f t="shared" si="6"/>
        <v>85.990000000000009</v>
      </c>
      <c r="H57" s="31">
        <f t="shared" si="6"/>
        <v>524.44999999999993</v>
      </c>
      <c r="I57" s="31">
        <f t="shared" si="6"/>
        <v>10.760000000000002</v>
      </c>
      <c r="J57" s="31">
        <f t="shared" si="6"/>
        <v>26.06</v>
      </c>
      <c r="K57" s="31">
        <f t="shared" si="6"/>
        <v>40.72</v>
      </c>
      <c r="L57" s="31">
        <f t="shared" si="6"/>
        <v>41.14</v>
      </c>
      <c r="M57" s="31">
        <f t="shared" si="6"/>
        <v>10.19</v>
      </c>
      <c r="N57" s="31">
        <f t="shared" si="6"/>
        <v>2.5300000000000002</v>
      </c>
      <c r="O57" s="64">
        <f t="shared" si="6"/>
        <v>37.200000000000003</v>
      </c>
    </row>
    <row r="58" spans="1:15" s="14" customFormat="1" ht="15.75" customHeight="1" thickBot="1">
      <c r="A58" s="121" t="s">
        <v>37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3"/>
    </row>
    <row r="59" spans="1:15" s="99" customFormat="1" ht="12.75">
      <c r="A59" s="94"/>
      <c r="B59" s="79"/>
      <c r="C59" s="10"/>
      <c r="D59" s="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99" customFormat="1" ht="12.75">
      <c r="A60" s="94">
        <v>423</v>
      </c>
      <c r="B60" s="82" t="s">
        <v>67</v>
      </c>
      <c r="C60" s="83">
        <v>60</v>
      </c>
      <c r="D60" s="3"/>
      <c r="E60" s="3">
        <v>6</v>
      </c>
      <c r="F60" s="3">
        <v>7.2</v>
      </c>
      <c r="G60" s="3">
        <v>4.8</v>
      </c>
      <c r="H60" s="5">
        <v>108</v>
      </c>
      <c r="I60" s="3">
        <v>7.33</v>
      </c>
      <c r="J60" s="3">
        <v>12.67</v>
      </c>
      <c r="K60" s="3">
        <v>88.32</v>
      </c>
      <c r="L60" s="3">
        <v>1.33</v>
      </c>
      <c r="M60" s="3">
        <v>0.02</v>
      </c>
      <c r="N60" s="3">
        <f t="shared" ref="N60" si="7">N62/100*60</f>
        <v>0.09</v>
      </c>
      <c r="O60" s="3">
        <v>17.04</v>
      </c>
    </row>
    <row r="61" spans="1:15" s="14" customFormat="1" ht="26.25">
      <c r="A61" s="57">
        <v>468</v>
      </c>
      <c r="B61" s="27" t="s">
        <v>31</v>
      </c>
      <c r="C61" s="62">
        <v>150</v>
      </c>
      <c r="D61" s="5"/>
      <c r="E61" s="3">
        <v>14.55</v>
      </c>
      <c r="F61" s="3">
        <v>7.2</v>
      </c>
      <c r="G61" s="5">
        <v>38.4</v>
      </c>
      <c r="H61" s="3">
        <v>189</v>
      </c>
      <c r="I61" s="3">
        <v>7.05</v>
      </c>
      <c r="J61" s="3">
        <v>16.5</v>
      </c>
      <c r="K61" s="3">
        <v>19.5</v>
      </c>
      <c r="L61" s="3">
        <v>27</v>
      </c>
      <c r="M61" s="3">
        <v>22.7</v>
      </c>
      <c r="N61" s="3">
        <v>11.1</v>
      </c>
      <c r="O61" s="3">
        <v>0.3</v>
      </c>
    </row>
    <row r="62" spans="1:15" s="14" customFormat="1">
      <c r="A62" s="50" t="s">
        <v>23</v>
      </c>
      <c r="B62" s="8" t="s">
        <v>32</v>
      </c>
      <c r="C62" s="11">
        <v>50</v>
      </c>
      <c r="D62" s="5"/>
      <c r="E62" s="5">
        <v>0.8</v>
      </c>
      <c r="F62" s="5">
        <v>0.35</v>
      </c>
      <c r="G62" s="5">
        <v>11.3</v>
      </c>
      <c r="H62" s="5">
        <v>52.4</v>
      </c>
      <c r="I62" s="5">
        <v>0</v>
      </c>
      <c r="J62" s="13">
        <v>6.1</v>
      </c>
      <c r="K62" s="13">
        <v>11.8</v>
      </c>
      <c r="L62" s="13">
        <v>0.25</v>
      </c>
      <c r="M62" s="13">
        <v>0.01</v>
      </c>
      <c r="N62" s="5">
        <v>0.15</v>
      </c>
      <c r="O62" s="5">
        <v>65.900000000000006</v>
      </c>
    </row>
    <row r="63" spans="1:15" s="14" customFormat="1">
      <c r="A63" s="26">
        <v>588</v>
      </c>
      <c r="B63" s="27" t="s">
        <v>21</v>
      </c>
      <c r="C63" s="11">
        <v>200</v>
      </c>
      <c r="D63" s="5"/>
      <c r="E63" s="5">
        <v>0.1</v>
      </c>
      <c r="F63" s="5">
        <v>0</v>
      </c>
      <c r="G63" s="5">
        <v>10.4</v>
      </c>
      <c r="H63" s="5">
        <v>41.3</v>
      </c>
      <c r="I63" s="5">
        <v>2.6</v>
      </c>
      <c r="J63" s="5">
        <v>4.8</v>
      </c>
      <c r="K63" s="5">
        <v>5</v>
      </c>
      <c r="L63" s="5">
        <v>3.4</v>
      </c>
      <c r="M63" s="5">
        <v>0.4</v>
      </c>
      <c r="N63" s="5">
        <v>0.83</v>
      </c>
      <c r="O63" s="5">
        <v>11</v>
      </c>
    </row>
    <row r="64" spans="1:15">
      <c r="A64" s="50">
        <v>58233</v>
      </c>
      <c r="B64" s="27" t="s">
        <v>16</v>
      </c>
      <c r="C64" s="62">
        <v>15</v>
      </c>
      <c r="D64" s="5"/>
      <c r="E64" s="5">
        <v>0.14000000000000001</v>
      </c>
      <c r="F64" s="5">
        <v>0.14000000000000001</v>
      </c>
      <c r="G64" s="5">
        <v>7.47</v>
      </c>
      <c r="H64" s="5">
        <v>33.97</v>
      </c>
      <c r="I64" s="5">
        <v>3.91</v>
      </c>
      <c r="J64" s="5">
        <v>5.26</v>
      </c>
      <c r="K64" s="5">
        <v>12.47</v>
      </c>
      <c r="L64" s="5">
        <v>0.24</v>
      </c>
      <c r="M64" s="5">
        <v>0.02</v>
      </c>
      <c r="N64" s="5">
        <v>0</v>
      </c>
      <c r="O64" s="43">
        <v>0</v>
      </c>
    </row>
    <row r="65" spans="1:17">
      <c r="A65" s="44">
        <v>207784</v>
      </c>
      <c r="B65" s="45" t="s">
        <v>18</v>
      </c>
      <c r="C65" s="88">
        <v>10</v>
      </c>
      <c r="D65" s="5"/>
      <c r="E65" s="17">
        <v>0.66</v>
      </c>
      <c r="F65" s="17">
        <v>0.12</v>
      </c>
      <c r="G65" s="17">
        <v>3.34</v>
      </c>
      <c r="H65" s="17">
        <v>17.399999999999999</v>
      </c>
      <c r="I65" s="17">
        <v>2.2999999999999998</v>
      </c>
      <c r="J65" s="17">
        <v>3.3</v>
      </c>
      <c r="K65" s="17">
        <v>8.6999999999999993</v>
      </c>
      <c r="L65" s="17">
        <v>0.2</v>
      </c>
      <c r="M65" s="17">
        <v>0.02</v>
      </c>
      <c r="N65" s="17">
        <v>0</v>
      </c>
      <c r="O65" s="69">
        <v>0</v>
      </c>
    </row>
    <row r="66" spans="1:17" ht="16.5" thickBot="1">
      <c r="A66" s="65"/>
      <c r="B66" s="66" t="s">
        <v>22</v>
      </c>
      <c r="C66" s="89">
        <f t="shared" ref="C66:O66" si="8">SUM(C59:C65)</f>
        <v>485</v>
      </c>
      <c r="D66" s="90">
        <f t="shared" si="8"/>
        <v>0</v>
      </c>
      <c r="E66" s="90">
        <f t="shared" si="8"/>
        <v>22.250000000000004</v>
      </c>
      <c r="F66" s="90">
        <f t="shared" si="8"/>
        <v>15.01</v>
      </c>
      <c r="G66" s="90">
        <f t="shared" si="8"/>
        <v>75.710000000000008</v>
      </c>
      <c r="H66" s="90">
        <f t="shared" si="8"/>
        <v>442.06999999999994</v>
      </c>
      <c r="I66" s="90">
        <f t="shared" si="8"/>
        <v>23.19</v>
      </c>
      <c r="J66" s="90">
        <f t="shared" si="8"/>
        <v>48.629999999999995</v>
      </c>
      <c r="K66" s="90">
        <f t="shared" si="8"/>
        <v>145.79</v>
      </c>
      <c r="L66" s="90">
        <f t="shared" si="8"/>
        <v>32.42</v>
      </c>
      <c r="M66" s="90">
        <f t="shared" si="8"/>
        <v>23.169999999999998</v>
      </c>
      <c r="N66" s="90">
        <f t="shared" si="8"/>
        <v>12.17</v>
      </c>
      <c r="O66" s="91">
        <f t="shared" si="8"/>
        <v>94.240000000000009</v>
      </c>
    </row>
    <row r="67" spans="1:17" ht="15.75" thickBot="1">
      <c r="A67" s="121" t="s">
        <v>27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3"/>
      <c r="Q67" s="67"/>
    </row>
    <row r="68" spans="1:17" s="1" customFormat="1">
      <c r="A68" s="12"/>
      <c r="B68" s="79"/>
      <c r="C68" s="10"/>
      <c r="D68" s="5"/>
      <c r="E68" s="5"/>
      <c r="F68" s="5"/>
      <c r="G68" s="5"/>
      <c r="H68" s="5"/>
      <c r="I68" s="5"/>
      <c r="J68" s="5"/>
      <c r="K68" s="5"/>
      <c r="L68" s="5"/>
      <c r="M68" s="6"/>
      <c r="N68" s="6"/>
      <c r="O68" s="6"/>
    </row>
    <row r="69" spans="1:17" s="103" customFormat="1" ht="25.5">
      <c r="A69" s="94">
        <v>394</v>
      </c>
      <c r="B69" s="79" t="s">
        <v>49</v>
      </c>
      <c r="C69" s="10">
        <v>200</v>
      </c>
      <c r="D69" s="6"/>
      <c r="E69" s="6">
        <v>16.48</v>
      </c>
      <c r="F69" s="6">
        <v>6.88</v>
      </c>
      <c r="G69" s="6">
        <v>10.72</v>
      </c>
      <c r="H69" s="6">
        <v>168.16</v>
      </c>
      <c r="I69" s="6">
        <v>4</v>
      </c>
      <c r="J69" s="6">
        <v>19.84</v>
      </c>
      <c r="K69" s="6">
        <v>52</v>
      </c>
      <c r="L69" s="6">
        <v>32</v>
      </c>
      <c r="M69" s="6">
        <v>13.44</v>
      </c>
      <c r="N69" s="6">
        <v>7.62</v>
      </c>
      <c r="O69" s="6">
        <v>4.4000000000000004</v>
      </c>
    </row>
    <row r="70" spans="1:17" s="14" customFormat="1">
      <c r="A70" s="78">
        <v>528</v>
      </c>
      <c r="B70" s="79" t="s">
        <v>48</v>
      </c>
      <c r="C70" s="10">
        <v>200</v>
      </c>
      <c r="D70" s="6"/>
      <c r="E70" s="81">
        <v>0.2</v>
      </c>
      <c r="F70" s="81">
        <v>0</v>
      </c>
      <c r="G70" s="13">
        <v>13.6</v>
      </c>
      <c r="H70" s="13">
        <v>56</v>
      </c>
      <c r="I70" s="6">
        <v>1.6</v>
      </c>
      <c r="J70" s="3">
        <v>1.6</v>
      </c>
      <c r="K70" s="3">
        <v>1</v>
      </c>
      <c r="L70" s="6">
        <v>4.4000000000000004</v>
      </c>
      <c r="M70" s="6">
        <v>0</v>
      </c>
      <c r="N70" s="6">
        <v>2.4</v>
      </c>
      <c r="O70" s="3">
        <v>0</v>
      </c>
    </row>
    <row r="71" spans="1:17">
      <c r="A71" s="50">
        <v>58233</v>
      </c>
      <c r="B71" s="27" t="s">
        <v>16</v>
      </c>
      <c r="C71" s="28">
        <v>15</v>
      </c>
      <c r="D71" s="5"/>
      <c r="E71" s="4">
        <v>0.14000000000000001</v>
      </c>
      <c r="F71" s="4">
        <v>0.14000000000000001</v>
      </c>
      <c r="G71" s="4">
        <v>7.47</v>
      </c>
      <c r="H71" s="4">
        <v>33.97</v>
      </c>
      <c r="I71" s="4">
        <v>3.91</v>
      </c>
      <c r="J71" s="4">
        <v>5.26</v>
      </c>
      <c r="K71" s="4">
        <v>12.47</v>
      </c>
      <c r="L71" s="4">
        <v>0.24</v>
      </c>
      <c r="M71" s="4">
        <v>0.02</v>
      </c>
      <c r="N71" s="4">
        <v>0</v>
      </c>
      <c r="O71" s="29">
        <v>0</v>
      </c>
    </row>
    <row r="72" spans="1:17" ht="15.75" thickBot="1">
      <c r="A72" s="44">
        <v>207784</v>
      </c>
      <c r="B72" s="45" t="s">
        <v>18</v>
      </c>
      <c r="C72" s="58">
        <v>10</v>
      </c>
      <c r="D72" s="5"/>
      <c r="E72" s="18">
        <v>0.66</v>
      </c>
      <c r="F72" s="18">
        <v>0.12</v>
      </c>
      <c r="G72" s="18">
        <v>3.34</v>
      </c>
      <c r="H72" s="18">
        <v>17.399999999999999</v>
      </c>
      <c r="I72" s="18">
        <v>2.2999999999999998</v>
      </c>
      <c r="J72" s="18">
        <v>3.3</v>
      </c>
      <c r="K72" s="18">
        <v>8.6999999999999993</v>
      </c>
      <c r="L72" s="18">
        <v>0.2</v>
      </c>
      <c r="M72" s="18">
        <v>0.02</v>
      </c>
      <c r="N72" s="18">
        <v>0</v>
      </c>
      <c r="O72" s="53">
        <v>0</v>
      </c>
    </row>
    <row r="73" spans="1:17" ht="16.5" thickBot="1">
      <c r="A73" s="68"/>
      <c r="B73" s="48" t="s">
        <v>22</v>
      </c>
      <c r="C73" s="59">
        <f t="shared" ref="C73:O73" si="9">SUM(C68:C72)</f>
        <v>425</v>
      </c>
      <c r="D73" s="19">
        <f t="shared" si="9"/>
        <v>0</v>
      </c>
      <c r="E73" s="19">
        <f t="shared" si="9"/>
        <v>17.48</v>
      </c>
      <c r="F73" s="19">
        <f t="shared" si="9"/>
        <v>7.14</v>
      </c>
      <c r="G73" s="19">
        <f t="shared" si="9"/>
        <v>35.129999999999995</v>
      </c>
      <c r="H73" s="19">
        <f t="shared" si="9"/>
        <v>275.52999999999997</v>
      </c>
      <c r="I73" s="19">
        <f t="shared" si="9"/>
        <v>11.809999999999999</v>
      </c>
      <c r="J73" s="19">
        <f t="shared" si="9"/>
        <v>30.000000000000004</v>
      </c>
      <c r="K73" s="19">
        <f t="shared" si="9"/>
        <v>74.17</v>
      </c>
      <c r="L73" s="19">
        <f t="shared" si="9"/>
        <v>36.840000000000003</v>
      </c>
      <c r="M73" s="19">
        <f t="shared" si="9"/>
        <v>13.479999999999999</v>
      </c>
      <c r="N73" s="19">
        <f t="shared" si="9"/>
        <v>10.02</v>
      </c>
      <c r="O73" s="56">
        <f t="shared" si="9"/>
        <v>4.4000000000000004</v>
      </c>
    </row>
    <row r="74" spans="1:17" s="49" customFormat="1" ht="14.25" thickBot="1">
      <c r="A74" s="127" t="s">
        <v>38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9"/>
    </row>
    <row r="75" spans="1:17" s="103" customFormat="1" ht="12.75">
      <c r="A75" s="94"/>
      <c r="B75" s="8"/>
      <c r="C75" s="1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49"/>
    </row>
    <row r="76" spans="1:17" s="14" customFormat="1">
      <c r="A76" s="42">
        <v>423</v>
      </c>
      <c r="B76" s="8" t="s">
        <v>40</v>
      </c>
      <c r="C76" s="11">
        <v>50</v>
      </c>
      <c r="D76" s="5"/>
      <c r="E76" s="5">
        <v>4.55</v>
      </c>
      <c r="F76" s="5">
        <v>3.55</v>
      </c>
      <c r="G76" s="5">
        <v>20.5</v>
      </c>
      <c r="H76" s="5">
        <v>58.05</v>
      </c>
      <c r="I76" s="5">
        <v>11.03</v>
      </c>
      <c r="J76" s="5">
        <v>12.61</v>
      </c>
      <c r="K76" s="5">
        <v>49.75</v>
      </c>
      <c r="L76" s="5">
        <v>0.86</v>
      </c>
      <c r="M76" s="5">
        <v>0.01</v>
      </c>
      <c r="N76" s="5">
        <v>4.5999999999999996</v>
      </c>
      <c r="O76" s="5">
        <v>0.03</v>
      </c>
    </row>
    <row r="77" spans="1:17" ht="30" customHeight="1">
      <c r="A77" s="42">
        <v>469</v>
      </c>
      <c r="B77" s="8" t="s">
        <v>43</v>
      </c>
      <c r="C77" s="11">
        <v>150</v>
      </c>
      <c r="D77" s="5"/>
      <c r="E77" s="3">
        <v>5.25</v>
      </c>
      <c r="F77" s="3">
        <v>6.15</v>
      </c>
      <c r="G77" s="5">
        <v>35.25</v>
      </c>
      <c r="H77" s="3">
        <v>154.5</v>
      </c>
      <c r="I77" s="3">
        <v>1.05</v>
      </c>
      <c r="J77" s="3">
        <v>2.25</v>
      </c>
      <c r="K77" s="3">
        <v>4.5</v>
      </c>
      <c r="L77" s="3">
        <v>4.95</v>
      </c>
      <c r="M77" s="3">
        <v>4.05</v>
      </c>
      <c r="N77" s="3">
        <v>1.29</v>
      </c>
      <c r="O77" s="3">
        <v>0</v>
      </c>
    </row>
    <row r="78" spans="1:17" s="14" customFormat="1">
      <c r="A78" s="26">
        <v>588</v>
      </c>
      <c r="B78" s="27" t="s">
        <v>21</v>
      </c>
      <c r="C78" s="11">
        <v>200</v>
      </c>
      <c r="D78" s="5"/>
      <c r="E78" s="5">
        <v>0.1</v>
      </c>
      <c r="F78" s="5">
        <v>0</v>
      </c>
      <c r="G78" s="5">
        <v>10.4</v>
      </c>
      <c r="H78" s="5">
        <v>41.3</v>
      </c>
      <c r="I78" s="5">
        <v>2.6</v>
      </c>
      <c r="J78" s="5">
        <v>4.8</v>
      </c>
      <c r="K78" s="5">
        <v>5</v>
      </c>
      <c r="L78" s="5">
        <v>3.4</v>
      </c>
      <c r="M78" s="5">
        <v>0.4</v>
      </c>
      <c r="N78" s="5">
        <v>0.83</v>
      </c>
      <c r="O78" s="5">
        <v>11</v>
      </c>
    </row>
    <row r="79" spans="1:17" s="14" customFormat="1">
      <c r="A79" s="26">
        <v>58233</v>
      </c>
      <c r="B79" s="27" t="s">
        <v>16</v>
      </c>
      <c r="C79" s="11">
        <v>15</v>
      </c>
      <c r="D79" s="5"/>
      <c r="E79" s="5">
        <v>0.14000000000000001</v>
      </c>
      <c r="F79" s="5">
        <v>0.14000000000000001</v>
      </c>
      <c r="G79" s="5">
        <v>7.47</v>
      </c>
      <c r="H79" s="5">
        <v>33.97</v>
      </c>
      <c r="I79" s="5">
        <v>3.91</v>
      </c>
      <c r="J79" s="5">
        <v>5.26</v>
      </c>
      <c r="K79" s="5">
        <v>12.47</v>
      </c>
      <c r="L79" s="5">
        <v>0.24</v>
      </c>
      <c r="M79" s="5">
        <v>0.02</v>
      </c>
      <c r="N79" s="5">
        <v>0</v>
      </c>
      <c r="O79" s="43">
        <v>0</v>
      </c>
    </row>
    <row r="80" spans="1:17" s="14" customFormat="1" ht="15.75" thickBot="1">
      <c r="A80" s="44">
        <v>207784</v>
      </c>
      <c r="B80" s="45" t="s">
        <v>18</v>
      </c>
      <c r="C80" s="46">
        <v>10</v>
      </c>
      <c r="D80" s="5"/>
      <c r="E80" s="17">
        <v>0.66</v>
      </c>
      <c r="F80" s="17">
        <v>0.12</v>
      </c>
      <c r="G80" s="17">
        <v>3.34</v>
      </c>
      <c r="H80" s="17">
        <v>17.399999999999999</v>
      </c>
      <c r="I80" s="17">
        <v>2.2999999999999998</v>
      </c>
      <c r="J80" s="17">
        <v>3.3</v>
      </c>
      <c r="K80" s="17">
        <v>8.6999999999999993</v>
      </c>
      <c r="L80" s="17">
        <v>0.2</v>
      </c>
      <c r="M80" s="17">
        <v>0.02</v>
      </c>
      <c r="N80" s="17">
        <v>0</v>
      </c>
      <c r="O80" s="69">
        <v>0</v>
      </c>
    </row>
    <row r="81" spans="1:15" s="49" customFormat="1" ht="13.5" thickBot="1">
      <c r="A81" s="54"/>
      <c r="B81" s="55" t="s">
        <v>22</v>
      </c>
      <c r="C81" s="31">
        <f t="shared" ref="C81:O81" si="10">SUM(C75:C80)</f>
        <v>425</v>
      </c>
      <c r="D81" s="19">
        <f t="shared" si="10"/>
        <v>0</v>
      </c>
      <c r="E81" s="19">
        <f t="shared" si="10"/>
        <v>10.700000000000001</v>
      </c>
      <c r="F81" s="19">
        <f t="shared" si="10"/>
        <v>9.9599999999999991</v>
      </c>
      <c r="G81" s="19">
        <f t="shared" si="10"/>
        <v>76.960000000000008</v>
      </c>
      <c r="H81" s="19">
        <f t="shared" si="10"/>
        <v>305.22000000000003</v>
      </c>
      <c r="I81" s="19">
        <f t="shared" si="10"/>
        <v>20.89</v>
      </c>
      <c r="J81" s="19">
        <f t="shared" si="10"/>
        <v>28.220000000000002</v>
      </c>
      <c r="K81" s="19">
        <f t="shared" si="10"/>
        <v>80.42</v>
      </c>
      <c r="L81" s="19">
        <f t="shared" si="10"/>
        <v>9.65</v>
      </c>
      <c r="M81" s="19">
        <f t="shared" si="10"/>
        <v>4.4999999999999991</v>
      </c>
      <c r="N81" s="19">
        <f t="shared" si="10"/>
        <v>6.72</v>
      </c>
      <c r="O81" s="56">
        <f t="shared" si="10"/>
        <v>11.03</v>
      </c>
    </row>
    <row r="82" spans="1:15" ht="15.75" thickBot="1">
      <c r="A82" s="70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71"/>
    </row>
    <row r="83" spans="1:15" ht="16.5" thickBot="1">
      <c r="A83" s="72"/>
      <c r="B83" s="48" t="s">
        <v>28</v>
      </c>
      <c r="C83" s="55"/>
      <c r="D83" s="19">
        <f t="shared" ref="D83:O83" si="11">D34+D73+D66+D27+D18+D49+D81+D57+D42+D11</f>
        <v>0</v>
      </c>
      <c r="E83" s="19">
        <f t="shared" si="11"/>
        <v>157.44</v>
      </c>
      <c r="F83" s="19">
        <f t="shared" si="11"/>
        <v>127.31</v>
      </c>
      <c r="G83" s="19">
        <f t="shared" si="11"/>
        <v>652.1</v>
      </c>
      <c r="H83" s="19">
        <f t="shared" si="11"/>
        <v>3895.7700000000004</v>
      </c>
      <c r="I83" s="19">
        <f t="shared" si="11"/>
        <v>246.96</v>
      </c>
      <c r="J83" s="19">
        <f t="shared" si="11"/>
        <v>292.39999999999998</v>
      </c>
      <c r="K83" s="19">
        <f t="shared" si="11"/>
        <v>735.42</v>
      </c>
      <c r="L83" s="19">
        <f t="shared" si="11"/>
        <v>214.62000000000003</v>
      </c>
      <c r="M83" s="19">
        <f t="shared" si="11"/>
        <v>94.639999999999986</v>
      </c>
      <c r="N83" s="19">
        <f t="shared" si="11"/>
        <v>58.180000000000007</v>
      </c>
      <c r="O83" s="56">
        <f t="shared" si="11"/>
        <v>366.79999999999995</v>
      </c>
    </row>
    <row r="85" spans="1:15">
      <c r="D85" s="73"/>
      <c r="E85" s="73"/>
      <c r="F85" s="73"/>
      <c r="G85" s="73"/>
    </row>
  </sheetData>
  <mergeCells count="15">
    <mergeCell ref="A5:O5"/>
    <mergeCell ref="A2:A3"/>
    <mergeCell ref="E2:H2"/>
    <mergeCell ref="I2:L2"/>
    <mergeCell ref="M2:O2"/>
    <mergeCell ref="C2:C3"/>
    <mergeCell ref="A74:O74"/>
    <mergeCell ref="A67:O67"/>
    <mergeCell ref="A12:O12"/>
    <mergeCell ref="A19:O19"/>
    <mergeCell ref="A28:O28"/>
    <mergeCell ref="A35:O35"/>
    <mergeCell ref="A43:O43"/>
    <mergeCell ref="A50:O50"/>
    <mergeCell ref="A58:O58"/>
  </mergeCells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9"/>
  <sheetViews>
    <sheetView topLeftCell="A65" zoomScale="98" zoomScaleNormal="98" workbookViewId="0">
      <selection activeCell="E59" sqref="E58:E59"/>
    </sheetView>
  </sheetViews>
  <sheetFormatPr defaultRowHeight="15"/>
  <cols>
    <col min="1" max="1" width="8.85546875" style="21" customWidth="1"/>
    <col min="2" max="2" width="21" style="21" customWidth="1"/>
    <col min="3" max="3" width="5.28515625" style="21" customWidth="1"/>
    <col min="4" max="4" width="7.5703125" style="21" customWidth="1"/>
    <col min="5" max="7" width="6.42578125" style="21" customWidth="1"/>
    <col min="8" max="8" width="7.42578125" style="21" customWidth="1"/>
    <col min="9" max="14" width="6.42578125" style="21" customWidth="1"/>
    <col min="15" max="15" width="7.42578125" style="21" customWidth="1"/>
    <col min="16" max="16" width="9.140625" style="21" hidden="1" customWidth="1"/>
    <col min="17" max="16384" width="9.140625" style="21"/>
  </cols>
  <sheetData>
    <row r="1" spans="1:16" s="14" customFormat="1" ht="19.5" thickBot="1">
      <c r="A1" s="33"/>
      <c r="J1" s="30" t="s">
        <v>72</v>
      </c>
      <c r="K1" s="30"/>
      <c r="L1" s="30"/>
      <c r="M1" s="30"/>
      <c r="N1" s="30" t="s">
        <v>57</v>
      </c>
    </row>
    <row r="2" spans="1:16" s="14" customFormat="1" ht="15" customHeight="1">
      <c r="A2" s="113" t="s">
        <v>0</v>
      </c>
      <c r="B2" s="92" t="s">
        <v>1</v>
      </c>
      <c r="C2" s="119" t="s">
        <v>2</v>
      </c>
      <c r="D2" s="34" t="s">
        <v>3</v>
      </c>
      <c r="E2" s="115" t="s">
        <v>4</v>
      </c>
      <c r="F2" s="116"/>
      <c r="G2" s="116"/>
      <c r="H2" s="117"/>
      <c r="I2" s="115" t="s">
        <v>5</v>
      </c>
      <c r="J2" s="116"/>
      <c r="K2" s="116"/>
      <c r="L2" s="117"/>
      <c r="M2" s="115" t="s">
        <v>6</v>
      </c>
      <c r="N2" s="116"/>
      <c r="O2" s="118"/>
      <c r="P2" s="35"/>
    </row>
    <row r="3" spans="1:16" s="14" customFormat="1" ht="39.75" thickBot="1">
      <c r="A3" s="114"/>
      <c r="B3" s="93"/>
      <c r="C3" s="120"/>
      <c r="D3" s="36"/>
      <c r="E3" s="15" t="s">
        <v>7</v>
      </c>
      <c r="F3" s="15" t="s">
        <v>8</v>
      </c>
      <c r="G3" s="15" t="s">
        <v>9</v>
      </c>
      <c r="H3" s="15" t="s">
        <v>17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44</v>
      </c>
      <c r="N3" s="15" t="s">
        <v>14</v>
      </c>
      <c r="O3" s="37" t="s">
        <v>15</v>
      </c>
      <c r="P3" s="35"/>
    </row>
    <row r="4" spans="1:16" s="14" customFormat="1" ht="15.75" thickBot="1">
      <c r="A4" s="38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39">
        <v>15</v>
      </c>
      <c r="P4" s="35"/>
    </row>
    <row r="5" spans="1:16" s="14" customFormat="1" ht="15.75" customHeight="1" thickBot="1">
      <c r="A5" s="121" t="s">
        <v>46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35"/>
    </row>
    <row r="6" spans="1:16" s="103" customFormat="1" ht="12.75">
      <c r="A6" s="94">
        <v>205</v>
      </c>
      <c r="B6" s="79" t="s">
        <v>59</v>
      </c>
      <c r="C6" s="10">
        <v>210</v>
      </c>
      <c r="D6" s="6">
        <v>23.11</v>
      </c>
      <c r="E6" s="3">
        <v>3.3</v>
      </c>
      <c r="F6" s="3">
        <v>12.8</v>
      </c>
      <c r="G6" s="3">
        <v>33.1</v>
      </c>
      <c r="H6" s="5">
        <v>264</v>
      </c>
      <c r="I6" s="3">
        <v>115</v>
      </c>
      <c r="J6" s="3">
        <v>27</v>
      </c>
      <c r="K6" s="3">
        <v>123</v>
      </c>
      <c r="L6" s="3">
        <v>0.5</v>
      </c>
      <c r="M6" s="3">
        <v>7.0000000000000007E-2</v>
      </c>
      <c r="N6" s="3">
        <v>0.45</v>
      </c>
      <c r="O6" s="3">
        <v>33.25</v>
      </c>
    </row>
    <row r="7" spans="1:16" s="103" customFormat="1" ht="12.75">
      <c r="A7" s="94">
        <v>628</v>
      </c>
      <c r="B7" s="79" t="s">
        <v>52</v>
      </c>
      <c r="C7" s="10">
        <v>200</v>
      </c>
      <c r="D7" s="6">
        <v>2.86</v>
      </c>
      <c r="E7" s="6">
        <v>0.12</v>
      </c>
      <c r="F7" s="6">
        <v>0</v>
      </c>
      <c r="G7" s="6">
        <v>12</v>
      </c>
      <c r="H7" s="5">
        <v>48.6</v>
      </c>
      <c r="I7" s="6">
        <v>1.2</v>
      </c>
      <c r="J7" s="3">
        <v>1.6</v>
      </c>
      <c r="K7" s="3">
        <v>1</v>
      </c>
      <c r="L7" s="6">
        <v>4.4000000000000004</v>
      </c>
      <c r="M7" s="6">
        <v>0</v>
      </c>
      <c r="N7" s="6">
        <v>3</v>
      </c>
      <c r="O7" s="3">
        <v>0</v>
      </c>
    </row>
    <row r="8" spans="1:16" s="97" customFormat="1" ht="12.75">
      <c r="A8" s="101" t="s">
        <v>68</v>
      </c>
      <c r="B8" s="100" t="s">
        <v>69</v>
      </c>
      <c r="C8" s="83">
        <v>100</v>
      </c>
      <c r="D8" s="3">
        <v>34.619999999999997</v>
      </c>
      <c r="E8" s="3">
        <v>12.5</v>
      </c>
      <c r="F8" s="3">
        <v>1.2</v>
      </c>
      <c r="G8" s="3">
        <v>16</v>
      </c>
      <c r="H8" s="3">
        <v>85</v>
      </c>
      <c r="I8" s="80">
        <v>15</v>
      </c>
      <c r="J8" s="80">
        <v>4</v>
      </c>
      <c r="K8" s="80">
        <v>17</v>
      </c>
      <c r="L8" s="80">
        <v>0.4</v>
      </c>
      <c r="M8" s="80">
        <v>2.7</v>
      </c>
      <c r="N8" s="80">
        <v>0.8</v>
      </c>
      <c r="O8" s="80">
        <v>15</v>
      </c>
    </row>
    <row r="9" spans="1:16" s="14" customFormat="1">
      <c r="A9" s="26">
        <v>58233</v>
      </c>
      <c r="B9" s="27" t="s">
        <v>16</v>
      </c>
      <c r="C9" s="11">
        <v>15</v>
      </c>
      <c r="D9" s="5">
        <v>1.26</v>
      </c>
      <c r="E9" s="5">
        <v>0.14000000000000001</v>
      </c>
      <c r="F9" s="5">
        <v>0.14000000000000001</v>
      </c>
      <c r="G9" s="5">
        <v>7.47</v>
      </c>
      <c r="H9" s="5">
        <v>33.97</v>
      </c>
      <c r="I9" s="5">
        <v>3.91</v>
      </c>
      <c r="J9" s="5">
        <v>5.26</v>
      </c>
      <c r="K9" s="5">
        <v>12.47</v>
      </c>
      <c r="L9" s="5">
        <v>0.24</v>
      </c>
      <c r="M9" s="5">
        <v>0.02</v>
      </c>
      <c r="N9" s="5">
        <v>0</v>
      </c>
      <c r="O9" s="43">
        <v>0</v>
      </c>
      <c r="P9" s="35"/>
    </row>
    <row r="10" spans="1:16" s="14" customFormat="1">
      <c r="A10" s="26">
        <v>207784</v>
      </c>
      <c r="B10" s="27" t="s">
        <v>18</v>
      </c>
      <c r="C10" s="11">
        <v>10</v>
      </c>
      <c r="D10" s="5">
        <v>0.7</v>
      </c>
      <c r="E10" s="5">
        <v>0.66</v>
      </c>
      <c r="F10" s="5">
        <v>0.12</v>
      </c>
      <c r="G10" s="5">
        <v>3.34</v>
      </c>
      <c r="H10" s="5">
        <v>17.399999999999999</v>
      </c>
      <c r="I10" s="5">
        <v>2.2999999999999998</v>
      </c>
      <c r="J10" s="5">
        <v>3.3</v>
      </c>
      <c r="K10" s="5">
        <v>8.6999999999999993</v>
      </c>
      <c r="L10" s="5">
        <v>0.2</v>
      </c>
      <c r="M10" s="5">
        <v>0.02</v>
      </c>
      <c r="N10" s="5">
        <v>0</v>
      </c>
      <c r="O10" s="43">
        <v>0</v>
      </c>
      <c r="P10" s="35"/>
    </row>
    <row r="11" spans="1:16" s="14" customFormat="1" ht="15.75" thickBot="1">
      <c r="A11" s="44"/>
      <c r="B11" s="45"/>
      <c r="C11" s="46"/>
      <c r="D11" s="1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5"/>
    </row>
    <row r="12" spans="1:16" s="14" customFormat="1" ht="16.5" thickBot="1">
      <c r="A12" s="75"/>
      <c r="B12" s="48" t="s">
        <v>22</v>
      </c>
      <c r="C12" s="76">
        <f>SUM(C6:C11)</f>
        <v>535</v>
      </c>
      <c r="D12" s="76">
        <f t="shared" ref="D12:O12" si="0">SUM(D6:D11)</f>
        <v>62.55</v>
      </c>
      <c r="E12" s="76">
        <f t="shared" si="0"/>
        <v>16.72</v>
      </c>
      <c r="F12" s="76">
        <f t="shared" si="0"/>
        <v>14.26</v>
      </c>
      <c r="G12" s="76">
        <f t="shared" si="0"/>
        <v>71.910000000000011</v>
      </c>
      <c r="H12" s="76">
        <f t="shared" si="0"/>
        <v>448.97</v>
      </c>
      <c r="I12" s="76">
        <f t="shared" si="0"/>
        <v>137.41</v>
      </c>
      <c r="J12" s="76">
        <f t="shared" si="0"/>
        <v>41.16</v>
      </c>
      <c r="K12" s="76">
        <f t="shared" si="0"/>
        <v>162.16999999999999</v>
      </c>
      <c r="L12" s="76">
        <f t="shared" si="0"/>
        <v>5.7400000000000011</v>
      </c>
      <c r="M12" s="76">
        <f t="shared" si="0"/>
        <v>2.81</v>
      </c>
      <c r="N12" s="76">
        <f t="shared" si="0"/>
        <v>4.25</v>
      </c>
      <c r="O12" s="76">
        <f t="shared" si="0"/>
        <v>48.25</v>
      </c>
      <c r="P12" s="35"/>
    </row>
    <row r="13" spans="1:16" s="49" customFormat="1" ht="14.25" customHeight="1" thickBot="1">
      <c r="A13" s="121" t="s">
        <v>33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3"/>
    </row>
    <row r="14" spans="1:16" s="49" customFormat="1">
      <c r="A14" s="42"/>
      <c r="B14" s="8"/>
      <c r="C14" s="11"/>
      <c r="D14" s="5"/>
      <c r="E14" s="13"/>
      <c r="F14" s="13"/>
      <c r="G14" s="13"/>
      <c r="H14" s="13"/>
      <c r="I14" s="5"/>
      <c r="J14" s="5"/>
      <c r="K14" s="5"/>
      <c r="L14" s="5"/>
      <c r="M14" s="5"/>
      <c r="N14" s="5"/>
      <c r="O14" s="5"/>
    </row>
    <row r="15" spans="1:16" s="14" customFormat="1" ht="14.25" customHeight="1">
      <c r="A15" s="26">
        <v>403</v>
      </c>
      <c r="B15" s="8" t="s">
        <v>24</v>
      </c>
      <c r="C15" s="11">
        <v>250</v>
      </c>
      <c r="D15" s="5">
        <v>51.34</v>
      </c>
      <c r="E15" s="5">
        <v>25.5</v>
      </c>
      <c r="F15" s="5">
        <v>33.25</v>
      </c>
      <c r="G15" s="5">
        <v>58</v>
      </c>
      <c r="H15" s="5">
        <v>531</v>
      </c>
      <c r="I15" s="5">
        <v>2.2000000000000002</v>
      </c>
      <c r="J15" s="5">
        <v>10.7</v>
      </c>
      <c r="K15" s="5">
        <v>12.8</v>
      </c>
      <c r="L15" s="5">
        <v>6.5</v>
      </c>
      <c r="M15" s="5">
        <v>5</v>
      </c>
      <c r="N15" s="5">
        <v>1.5</v>
      </c>
      <c r="O15" s="5">
        <v>66</v>
      </c>
    </row>
    <row r="16" spans="1:16" s="14" customFormat="1">
      <c r="A16" s="26">
        <v>588</v>
      </c>
      <c r="B16" s="27" t="s">
        <v>21</v>
      </c>
      <c r="C16" s="11">
        <v>200</v>
      </c>
      <c r="D16" s="5">
        <v>6.17</v>
      </c>
      <c r="E16" s="5">
        <v>0.1</v>
      </c>
      <c r="F16" s="5">
        <v>0</v>
      </c>
      <c r="G16" s="5">
        <v>10.4</v>
      </c>
      <c r="H16" s="5">
        <v>41.3</v>
      </c>
      <c r="I16" s="5">
        <v>2.6</v>
      </c>
      <c r="J16" s="5">
        <v>4.8</v>
      </c>
      <c r="K16" s="5">
        <v>5</v>
      </c>
      <c r="L16" s="5">
        <v>3.4</v>
      </c>
      <c r="M16" s="5">
        <v>0.4</v>
      </c>
      <c r="N16" s="5">
        <v>0.83</v>
      </c>
      <c r="O16" s="5">
        <v>11</v>
      </c>
    </row>
    <row r="17" spans="1:16" s="2" customFormat="1">
      <c r="A17" s="12" t="s">
        <v>25</v>
      </c>
      <c r="B17" s="25" t="s">
        <v>29</v>
      </c>
      <c r="C17" s="7">
        <v>200</v>
      </c>
      <c r="D17" s="3">
        <v>35</v>
      </c>
      <c r="E17" s="5">
        <v>0.7</v>
      </c>
      <c r="F17" s="5">
        <v>0.2</v>
      </c>
      <c r="G17" s="5">
        <v>12</v>
      </c>
      <c r="H17" s="5">
        <v>52.9</v>
      </c>
      <c r="I17" s="5">
        <v>2.9</v>
      </c>
      <c r="J17" s="5">
        <v>5.4</v>
      </c>
      <c r="K17" s="5">
        <v>3.5</v>
      </c>
      <c r="L17" s="3">
        <v>3.6</v>
      </c>
      <c r="M17" s="3">
        <v>2</v>
      </c>
      <c r="N17" s="3">
        <v>36</v>
      </c>
      <c r="O17" s="9">
        <v>21</v>
      </c>
      <c r="P17" s="22"/>
    </row>
    <row r="18" spans="1:16" s="49" customFormat="1" ht="15.75" customHeight="1">
      <c r="A18" s="50">
        <v>58233</v>
      </c>
      <c r="B18" s="27" t="s">
        <v>16</v>
      </c>
      <c r="C18" s="51">
        <v>15</v>
      </c>
      <c r="D18" s="5">
        <v>1.26</v>
      </c>
      <c r="E18" s="4">
        <v>0.14000000000000001</v>
      </c>
      <c r="F18" s="4">
        <v>0.14000000000000001</v>
      </c>
      <c r="G18" s="4">
        <v>7.47</v>
      </c>
      <c r="H18" s="4">
        <v>33.97</v>
      </c>
      <c r="I18" s="4">
        <v>3.91</v>
      </c>
      <c r="J18" s="4">
        <v>5.26</v>
      </c>
      <c r="K18" s="4">
        <v>12.47</v>
      </c>
      <c r="L18" s="4">
        <v>0.24</v>
      </c>
      <c r="M18" s="4">
        <v>0.02</v>
      </c>
      <c r="N18" s="4">
        <v>0</v>
      </c>
      <c r="O18" s="29">
        <v>0</v>
      </c>
    </row>
    <row r="19" spans="1:16" s="49" customFormat="1" ht="15.75" customHeight="1" thickBot="1">
      <c r="A19" s="44">
        <v>207784</v>
      </c>
      <c r="B19" s="45" t="s">
        <v>18</v>
      </c>
      <c r="C19" s="52">
        <v>10</v>
      </c>
      <c r="D19" s="5">
        <v>0.7</v>
      </c>
      <c r="E19" s="18">
        <v>0.66</v>
      </c>
      <c r="F19" s="18">
        <v>0.12</v>
      </c>
      <c r="G19" s="18">
        <v>3.34</v>
      </c>
      <c r="H19" s="18">
        <v>17.399999999999999</v>
      </c>
      <c r="I19" s="18">
        <v>2.2999999999999998</v>
      </c>
      <c r="J19" s="18">
        <v>3.3</v>
      </c>
      <c r="K19" s="18">
        <v>8.6999999999999993</v>
      </c>
      <c r="L19" s="18">
        <v>0.2</v>
      </c>
      <c r="M19" s="18">
        <v>0.02</v>
      </c>
      <c r="N19" s="18">
        <v>0</v>
      </c>
      <c r="O19" s="53">
        <v>0</v>
      </c>
    </row>
    <row r="20" spans="1:16" s="14" customFormat="1" ht="15.75" customHeight="1" thickBot="1">
      <c r="A20" s="54"/>
      <c r="B20" s="55" t="s">
        <v>22</v>
      </c>
      <c r="C20" s="74">
        <f>SUM(C14:C19)</f>
        <v>675</v>
      </c>
      <c r="D20" s="19">
        <f t="shared" ref="D20:O20" si="1">SUM(D14:D19)</f>
        <v>94.470000000000013</v>
      </c>
      <c r="E20" s="19">
        <f t="shared" si="1"/>
        <v>27.1</v>
      </c>
      <c r="F20" s="19">
        <f t="shared" si="1"/>
        <v>33.71</v>
      </c>
      <c r="G20" s="19">
        <f t="shared" si="1"/>
        <v>91.210000000000008</v>
      </c>
      <c r="H20" s="19">
        <f t="shared" si="1"/>
        <v>676.56999999999994</v>
      </c>
      <c r="I20" s="19">
        <f t="shared" si="1"/>
        <v>13.91</v>
      </c>
      <c r="J20" s="19">
        <f t="shared" si="1"/>
        <v>29.459999999999997</v>
      </c>
      <c r="K20" s="19">
        <f t="shared" si="1"/>
        <v>42.47</v>
      </c>
      <c r="L20" s="19">
        <f t="shared" si="1"/>
        <v>13.94</v>
      </c>
      <c r="M20" s="19">
        <f t="shared" si="1"/>
        <v>7.4399999999999995</v>
      </c>
      <c r="N20" s="19">
        <f t="shared" si="1"/>
        <v>38.33</v>
      </c>
      <c r="O20" s="19">
        <f t="shared" si="1"/>
        <v>98</v>
      </c>
    </row>
    <row r="21" spans="1:16" s="14" customFormat="1" ht="15.75" thickBot="1">
      <c r="A21" s="121" t="s">
        <v>34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</row>
    <row r="22" spans="1:16" s="99" customFormat="1" ht="15.75" customHeight="1">
      <c r="A22" s="94"/>
      <c r="B22" s="79"/>
      <c r="C22" s="10"/>
      <c r="D22" s="6"/>
      <c r="E22" s="6"/>
      <c r="F22" s="6"/>
      <c r="G22" s="6"/>
      <c r="H22" s="5"/>
      <c r="I22" s="3"/>
      <c r="J22" s="3"/>
      <c r="K22" s="3"/>
      <c r="L22" s="3"/>
      <c r="M22" s="3"/>
      <c r="N22" s="3"/>
      <c r="O22" s="3"/>
    </row>
    <row r="23" spans="1:16" s="14" customFormat="1" ht="25.5">
      <c r="A23" s="42">
        <v>620</v>
      </c>
      <c r="B23" s="8" t="s">
        <v>39</v>
      </c>
      <c r="C23" s="11">
        <v>100</v>
      </c>
      <c r="D23" s="5">
        <v>31.65</v>
      </c>
      <c r="E23" s="5">
        <v>6.2</v>
      </c>
      <c r="F23" s="5">
        <v>6.6</v>
      </c>
      <c r="G23" s="5">
        <v>3.8</v>
      </c>
      <c r="H23" s="5">
        <v>101</v>
      </c>
      <c r="I23" s="5">
        <v>2.1</v>
      </c>
      <c r="J23" s="5">
        <v>7</v>
      </c>
      <c r="K23" s="5">
        <v>31</v>
      </c>
      <c r="L23" s="5">
        <v>21</v>
      </c>
      <c r="M23" s="5">
        <v>4.7</v>
      </c>
      <c r="N23" s="5">
        <v>1.65</v>
      </c>
      <c r="O23" s="5">
        <v>3.3</v>
      </c>
    </row>
    <row r="24" spans="1:16" s="14" customFormat="1" ht="25.5">
      <c r="A24" s="42">
        <v>469</v>
      </c>
      <c r="B24" s="8" t="s">
        <v>43</v>
      </c>
      <c r="C24" s="11">
        <v>150</v>
      </c>
      <c r="D24" s="5">
        <v>6.25</v>
      </c>
      <c r="E24" s="3">
        <v>5.25</v>
      </c>
      <c r="F24" s="3">
        <v>6.15</v>
      </c>
      <c r="G24" s="5">
        <v>35.25</v>
      </c>
      <c r="H24" s="3">
        <v>154.5</v>
      </c>
      <c r="I24" s="3">
        <v>1.05</v>
      </c>
      <c r="J24" s="3">
        <v>2.25</v>
      </c>
      <c r="K24" s="3">
        <v>4.5</v>
      </c>
      <c r="L24" s="3">
        <v>4.95</v>
      </c>
      <c r="M24" s="3">
        <v>4.05</v>
      </c>
      <c r="N24" s="3">
        <v>1.29</v>
      </c>
      <c r="O24" s="3">
        <v>0</v>
      </c>
    </row>
    <row r="25" spans="1:16" s="14" customFormat="1">
      <c r="A25" s="50" t="s">
        <v>23</v>
      </c>
      <c r="B25" s="8" t="s">
        <v>32</v>
      </c>
      <c r="C25" s="11">
        <v>50</v>
      </c>
      <c r="D25" s="5">
        <v>3</v>
      </c>
      <c r="E25" s="5">
        <v>0.8</v>
      </c>
      <c r="F25" s="5">
        <v>0.35</v>
      </c>
      <c r="G25" s="5">
        <v>11.3</v>
      </c>
      <c r="H25" s="5">
        <v>52.4</v>
      </c>
      <c r="I25" s="5">
        <v>0</v>
      </c>
      <c r="J25" s="13">
        <v>6.1</v>
      </c>
      <c r="K25" s="13">
        <v>11.8</v>
      </c>
      <c r="L25" s="13">
        <v>0.25</v>
      </c>
      <c r="M25" s="13">
        <v>0.01</v>
      </c>
      <c r="N25" s="5">
        <v>0.15</v>
      </c>
      <c r="O25" s="5">
        <v>65.900000000000006</v>
      </c>
    </row>
    <row r="26" spans="1:16" s="14" customFormat="1">
      <c r="A26" s="78">
        <v>528</v>
      </c>
      <c r="B26" s="79" t="s">
        <v>48</v>
      </c>
      <c r="C26" s="10">
        <v>200</v>
      </c>
      <c r="D26" s="6">
        <v>5.71</v>
      </c>
      <c r="E26" s="81">
        <v>0.2</v>
      </c>
      <c r="F26" s="81">
        <v>0</v>
      </c>
      <c r="G26" s="13">
        <v>13.6</v>
      </c>
      <c r="H26" s="13">
        <v>56</v>
      </c>
      <c r="I26" s="6">
        <v>1.6</v>
      </c>
      <c r="J26" s="3">
        <v>1.6</v>
      </c>
      <c r="K26" s="3">
        <v>1</v>
      </c>
      <c r="L26" s="6">
        <v>4.4000000000000004</v>
      </c>
      <c r="M26" s="6">
        <v>0</v>
      </c>
      <c r="N26" s="6">
        <v>2.4</v>
      </c>
      <c r="O26" s="3">
        <v>0</v>
      </c>
    </row>
    <row r="27" spans="1:16" s="97" customFormat="1" ht="12.75">
      <c r="A27" s="101" t="s">
        <v>68</v>
      </c>
      <c r="B27" s="100" t="s">
        <v>69</v>
      </c>
      <c r="C27" s="83">
        <v>100</v>
      </c>
      <c r="D27" s="3">
        <v>34.619999999999997</v>
      </c>
      <c r="E27" s="3">
        <v>12.5</v>
      </c>
      <c r="F27" s="3">
        <v>1.2</v>
      </c>
      <c r="G27" s="3">
        <v>16</v>
      </c>
      <c r="H27" s="3">
        <v>85</v>
      </c>
      <c r="I27" s="80">
        <v>15</v>
      </c>
      <c r="J27" s="80">
        <v>4</v>
      </c>
      <c r="K27" s="80">
        <v>17</v>
      </c>
      <c r="L27" s="80">
        <v>0.4</v>
      </c>
      <c r="M27" s="80">
        <v>2.7</v>
      </c>
      <c r="N27" s="80">
        <v>0.8</v>
      </c>
      <c r="O27" s="80">
        <v>15</v>
      </c>
    </row>
    <row r="28" spans="1:16" s="14" customFormat="1" ht="15.75" customHeight="1">
      <c r="A28" s="50">
        <v>58233</v>
      </c>
      <c r="B28" s="27" t="s">
        <v>16</v>
      </c>
      <c r="C28" s="28">
        <v>15</v>
      </c>
      <c r="D28" s="5">
        <v>1.26</v>
      </c>
      <c r="E28" s="4">
        <v>0.14000000000000001</v>
      </c>
      <c r="F28" s="4">
        <v>0.14000000000000001</v>
      </c>
      <c r="G28" s="4">
        <v>7.47</v>
      </c>
      <c r="H28" s="4">
        <v>33.97</v>
      </c>
      <c r="I28" s="4">
        <v>3.91</v>
      </c>
      <c r="J28" s="4">
        <v>5.26</v>
      </c>
      <c r="K28" s="4">
        <v>12.47</v>
      </c>
      <c r="L28" s="4">
        <v>0.24</v>
      </c>
      <c r="M28" s="4">
        <v>0.02</v>
      </c>
      <c r="N28" s="4">
        <v>0</v>
      </c>
      <c r="O28" s="29">
        <v>0</v>
      </c>
    </row>
    <row r="29" spans="1:16" s="14" customFormat="1" ht="15.75" customHeight="1" thickBot="1">
      <c r="A29" s="44">
        <v>207784</v>
      </c>
      <c r="B29" s="45" t="s">
        <v>18</v>
      </c>
      <c r="C29" s="58">
        <v>10</v>
      </c>
      <c r="D29" s="5">
        <v>0.7</v>
      </c>
      <c r="E29" s="18">
        <v>0.66</v>
      </c>
      <c r="F29" s="18">
        <v>0.12</v>
      </c>
      <c r="G29" s="18">
        <v>3.34</v>
      </c>
      <c r="H29" s="18">
        <v>17.399999999999999</v>
      </c>
      <c r="I29" s="18">
        <v>2.2999999999999998</v>
      </c>
      <c r="J29" s="18">
        <v>3.3</v>
      </c>
      <c r="K29" s="18">
        <v>8.6999999999999993</v>
      </c>
      <c r="L29" s="18">
        <v>0.2</v>
      </c>
      <c r="M29" s="18">
        <v>0.02</v>
      </c>
      <c r="N29" s="18">
        <v>0</v>
      </c>
      <c r="O29" s="53">
        <v>0</v>
      </c>
    </row>
    <row r="30" spans="1:16" s="14" customFormat="1" ht="15.75" customHeight="1" thickBot="1">
      <c r="A30" s="47"/>
      <c r="B30" s="48" t="s">
        <v>22</v>
      </c>
      <c r="C30" s="59">
        <f t="shared" ref="C30:O30" si="2">SUM(C22:C29)</f>
        <v>625</v>
      </c>
      <c r="D30" s="19">
        <f t="shared" si="2"/>
        <v>83.19</v>
      </c>
      <c r="E30" s="19">
        <f t="shared" si="2"/>
        <v>25.75</v>
      </c>
      <c r="F30" s="19">
        <f t="shared" si="2"/>
        <v>14.559999999999999</v>
      </c>
      <c r="G30" s="19">
        <f t="shared" si="2"/>
        <v>90.759999999999991</v>
      </c>
      <c r="H30" s="19">
        <f t="shared" si="2"/>
        <v>500.27</v>
      </c>
      <c r="I30" s="19">
        <f t="shared" si="2"/>
        <v>25.96</v>
      </c>
      <c r="J30" s="19">
        <f t="shared" si="2"/>
        <v>29.51</v>
      </c>
      <c r="K30" s="19">
        <f t="shared" si="2"/>
        <v>86.47</v>
      </c>
      <c r="L30" s="19">
        <f t="shared" si="2"/>
        <v>31.439999999999998</v>
      </c>
      <c r="M30" s="19">
        <f t="shared" si="2"/>
        <v>11.5</v>
      </c>
      <c r="N30" s="19">
        <f t="shared" si="2"/>
        <v>6.29</v>
      </c>
      <c r="O30" s="56">
        <f t="shared" si="2"/>
        <v>84.2</v>
      </c>
    </row>
    <row r="31" spans="1:16" ht="15.75" thickBot="1">
      <c r="A31" s="121" t="s">
        <v>35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  <row r="32" spans="1:16" s="99" customFormat="1" ht="15.75" customHeight="1">
      <c r="A32" s="94"/>
      <c r="B32" s="79"/>
      <c r="C32" s="10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6" s="14" customFormat="1" ht="15.75" customHeight="1">
      <c r="A33" s="42">
        <v>336</v>
      </c>
      <c r="B33" s="8" t="s">
        <v>41</v>
      </c>
      <c r="C33" s="11">
        <v>150</v>
      </c>
      <c r="D33" s="5">
        <v>51.94</v>
      </c>
      <c r="E33" s="5">
        <v>8.24</v>
      </c>
      <c r="F33" s="5">
        <v>12.8</v>
      </c>
      <c r="G33" s="5">
        <v>30</v>
      </c>
      <c r="H33" s="5">
        <v>224.54</v>
      </c>
      <c r="I33" s="5">
        <v>3.75</v>
      </c>
      <c r="J33" s="5">
        <v>20.55</v>
      </c>
      <c r="K33" s="5">
        <v>29.4</v>
      </c>
      <c r="L33" s="5">
        <v>20.399999999999999</v>
      </c>
      <c r="M33" s="5">
        <v>9.4499999999999993</v>
      </c>
      <c r="N33" s="5">
        <v>1.95</v>
      </c>
      <c r="O33" s="5">
        <v>0.45</v>
      </c>
    </row>
    <row r="34" spans="1:16" ht="15.75" customHeight="1">
      <c r="A34" s="26">
        <v>588</v>
      </c>
      <c r="B34" s="27" t="s">
        <v>21</v>
      </c>
      <c r="C34" s="11">
        <v>200</v>
      </c>
      <c r="D34" s="5">
        <v>6.17</v>
      </c>
      <c r="E34" s="5">
        <v>0.1</v>
      </c>
      <c r="F34" s="5">
        <v>0</v>
      </c>
      <c r="G34" s="5">
        <v>10.4</v>
      </c>
      <c r="H34" s="5">
        <v>41.3</v>
      </c>
      <c r="I34" s="5">
        <v>2.6</v>
      </c>
      <c r="J34" s="5">
        <v>4.8</v>
      </c>
      <c r="K34" s="5">
        <v>5</v>
      </c>
      <c r="L34" s="5">
        <v>3.4</v>
      </c>
      <c r="M34" s="5">
        <v>0.4</v>
      </c>
      <c r="N34" s="5">
        <v>0.83</v>
      </c>
      <c r="O34" s="5">
        <v>11</v>
      </c>
    </row>
    <row r="35" spans="1:16">
      <c r="A35" s="26">
        <v>58233</v>
      </c>
      <c r="B35" s="27" t="s">
        <v>16</v>
      </c>
      <c r="C35" s="51">
        <v>15</v>
      </c>
      <c r="D35" s="5">
        <v>1.26</v>
      </c>
      <c r="E35" s="4">
        <v>0.14000000000000001</v>
      </c>
      <c r="F35" s="4">
        <v>0.14000000000000001</v>
      </c>
      <c r="G35" s="4">
        <v>7.47</v>
      </c>
      <c r="H35" s="4">
        <v>33.97</v>
      </c>
      <c r="I35" s="4">
        <v>3.91</v>
      </c>
      <c r="J35" s="4">
        <v>5.26</v>
      </c>
      <c r="K35" s="4">
        <v>12.47</v>
      </c>
      <c r="L35" s="4">
        <v>0.24</v>
      </c>
      <c r="M35" s="4">
        <v>0.02</v>
      </c>
      <c r="N35" s="4">
        <v>0</v>
      </c>
      <c r="O35" s="29">
        <v>0</v>
      </c>
    </row>
    <row r="36" spans="1:16" ht="15.75" customHeight="1" thickBot="1">
      <c r="A36" s="44">
        <v>207784</v>
      </c>
      <c r="B36" s="45" t="s">
        <v>18</v>
      </c>
      <c r="C36" s="52">
        <v>10</v>
      </c>
      <c r="D36" s="5">
        <v>0.7</v>
      </c>
      <c r="E36" s="18">
        <v>0.66</v>
      </c>
      <c r="F36" s="18">
        <v>0.12</v>
      </c>
      <c r="G36" s="18">
        <v>3.34</v>
      </c>
      <c r="H36" s="18">
        <v>17.399999999999999</v>
      </c>
      <c r="I36" s="18">
        <v>2.2999999999999998</v>
      </c>
      <c r="J36" s="18">
        <v>3.3</v>
      </c>
      <c r="K36" s="18">
        <v>8.6999999999999993</v>
      </c>
      <c r="L36" s="18">
        <v>0.2</v>
      </c>
      <c r="M36" s="18">
        <v>0.02</v>
      </c>
      <c r="N36" s="18">
        <v>0</v>
      </c>
      <c r="O36" s="53">
        <v>0</v>
      </c>
    </row>
    <row r="37" spans="1:16" ht="15.75" customHeight="1" thickBot="1">
      <c r="A37" s="60"/>
      <c r="B37" s="48" t="s">
        <v>22</v>
      </c>
      <c r="C37" s="31">
        <f t="shared" ref="C37:O37" si="3">SUM(C32:C36)</f>
        <v>375</v>
      </c>
      <c r="D37" s="19">
        <f t="shared" si="3"/>
        <v>60.07</v>
      </c>
      <c r="E37" s="19">
        <f t="shared" si="3"/>
        <v>9.14</v>
      </c>
      <c r="F37" s="19">
        <f t="shared" si="3"/>
        <v>13.06</v>
      </c>
      <c r="G37" s="19">
        <f t="shared" si="3"/>
        <v>51.209999999999994</v>
      </c>
      <c r="H37" s="19">
        <f t="shared" si="3"/>
        <v>317.20999999999992</v>
      </c>
      <c r="I37" s="19">
        <f t="shared" si="3"/>
        <v>12.559999999999999</v>
      </c>
      <c r="J37" s="19">
        <f t="shared" si="3"/>
        <v>33.909999999999997</v>
      </c>
      <c r="K37" s="19">
        <f t="shared" si="3"/>
        <v>55.569999999999993</v>
      </c>
      <c r="L37" s="19">
        <f t="shared" si="3"/>
        <v>24.239999999999995</v>
      </c>
      <c r="M37" s="19">
        <f t="shared" si="3"/>
        <v>9.8899999999999988</v>
      </c>
      <c r="N37" s="19">
        <f t="shared" si="3"/>
        <v>2.78</v>
      </c>
      <c r="O37" s="56">
        <f t="shared" si="3"/>
        <v>11.45</v>
      </c>
    </row>
    <row r="38" spans="1:16" s="14" customFormat="1" ht="15.75" thickBot="1">
      <c r="A38" s="121" t="s">
        <v>36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  <row r="39" spans="1:16" s="99" customFormat="1" ht="15.75" customHeight="1">
      <c r="A39" s="102"/>
      <c r="B39" s="79"/>
      <c r="C39" s="10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6" s="49" customFormat="1">
      <c r="A40" s="78">
        <v>322</v>
      </c>
      <c r="B40" s="79" t="s">
        <v>51</v>
      </c>
      <c r="C40" s="10">
        <v>75</v>
      </c>
      <c r="D40" s="6">
        <v>30.79</v>
      </c>
      <c r="E40" s="6">
        <v>10.37</v>
      </c>
      <c r="F40" s="6">
        <v>1.94</v>
      </c>
      <c r="G40" s="5">
        <v>6.8</v>
      </c>
      <c r="H40" s="6">
        <v>84.94</v>
      </c>
      <c r="I40" s="6">
        <v>1.95</v>
      </c>
      <c r="J40" s="6">
        <v>4.28</v>
      </c>
      <c r="K40" s="6">
        <v>12</v>
      </c>
      <c r="L40" s="6">
        <v>2.93</v>
      </c>
      <c r="M40" s="6">
        <v>3.53</v>
      </c>
      <c r="N40" s="6">
        <v>4.32</v>
      </c>
      <c r="O40" s="6">
        <v>5.03</v>
      </c>
    </row>
    <row r="41" spans="1:16" s="49" customFormat="1" ht="29.25" customHeight="1">
      <c r="A41" s="85">
        <v>472</v>
      </c>
      <c r="B41" s="82" t="s">
        <v>50</v>
      </c>
      <c r="C41" s="83">
        <v>150</v>
      </c>
      <c r="D41" s="3">
        <v>23.31</v>
      </c>
      <c r="E41" s="3">
        <v>2.85</v>
      </c>
      <c r="F41" s="3">
        <v>0.75</v>
      </c>
      <c r="G41" s="5">
        <v>25.2</v>
      </c>
      <c r="H41" s="3">
        <v>121.5</v>
      </c>
      <c r="I41" s="3">
        <v>1.8</v>
      </c>
      <c r="J41" s="3">
        <v>8.25</v>
      </c>
      <c r="K41" s="3">
        <v>10.199999999999999</v>
      </c>
      <c r="L41" s="3">
        <v>6.6</v>
      </c>
      <c r="M41" s="3">
        <v>10.050000000000001</v>
      </c>
      <c r="N41" s="3">
        <v>2.37</v>
      </c>
      <c r="O41" s="3">
        <v>24</v>
      </c>
    </row>
    <row r="42" spans="1:16" s="103" customFormat="1" ht="15.75" customHeight="1">
      <c r="A42" s="94">
        <v>628</v>
      </c>
      <c r="B42" s="79" t="s">
        <v>52</v>
      </c>
      <c r="C42" s="10">
        <v>200</v>
      </c>
      <c r="D42" s="6">
        <v>2.86</v>
      </c>
      <c r="E42" s="6">
        <v>0.12</v>
      </c>
      <c r="F42" s="6">
        <v>0</v>
      </c>
      <c r="G42" s="6">
        <v>12</v>
      </c>
      <c r="H42" s="5">
        <v>48.6</v>
      </c>
      <c r="I42" s="6">
        <v>1.2</v>
      </c>
      <c r="J42" s="3">
        <v>1.6</v>
      </c>
      <c r="K42" s="3">
        <v>1</v>
      </c>
      <c r="L42" s="6">
        <v>4.4000000000000004</v>
      </c>
      <c r="M42" s="6">
        <v>0</v>
      </c>
      <c r="N42" s="6">
        <v>3</v>
      </c>
      <c r="O42" s="3">
        <v>0</v>
      </c>
    </row>
    <row r="43" spans="1:16" s="2" customFormat="1" ht="15.75" customHeight="1">
      <c r="A43" s="12" t="s">
        <v>25</v>
      </c>
      <c r="B43" s="25" t="s">
        <v>29</v>
      </c>
      <c r="C43" s="7">
        <v>200</v>
      </c>
      <c r="D43" s="3">
        <v>35</v>
      </c>
      <c r="E43" s="5">
        <v>0.7</v>
      </c>
      <c r="F43" s="5">
        <v>0.2</v>
      </c>
      <c r="G43" s="5">
        <v>12</v>
      </c>
      <c r="H43" s="5">
        <v>52.9</v>
      </c>
      <c r="I43" s="5">
        <v>2.9</v>
      </c>
      <c r="J43" s="5">
        <v>5.4</v>
      </c>
      <c r="K43" s="5">
        <v>3.5</v>
      </c>
      <c r="L43" s="3">
        <v>3.6</v>
      </c>
      <c r="M43" s="3">
        <v>2</v>
      </c>
      <c r="N43" s="3">
        <v>36</v>
      </c>
      <c r="O43" s="9">
        <v>21</v>
      </c>
      <c r="P43" s="22"/>
    </row>
    <row r="44" spans="1:16" s="14" customFormat="1" ht="15.75" customHeight="1">
      <c r="A44" s="50">
        <v>58233</v>
      </c>
      <c r="B44" s="27" t="s">
        <v>16</v>
      </c>
      <c r="C44" s="51">
        <v>15</v>
      </c>
      <c r="D44" s="5">
        <v>1.26</v>
      </c>
      <c r="E44" s="20">
        <v>0.14000000000000001</v>
      </c>
      <c r="F44" s="20">
        <v>0.14000000000000001</v>
      </c>
      <c r="G44" s="20">
        <v>7.47</v>
      </c>
      <c r="H44" s="20">
        <v>33.97</v>
      </c>
      <c r="I44" s="4">
        <v>3.91</v>
      </c>
      <c r="J44" s="4">
        <v>5.26</v>
      </c>
      <c r="K44" s="4">
        <v>12.47</v>
      </c>
      <c r="L44" s="4">
        <v>0.24</v>
      </c>
      <c r="M44" s="4">
        <v>0.02</v>
      </c>
      <c r="N44" s="4">
        <v>0</v>
      </c>
      <c r="O44" s="29">
        <v>0</v>
      </c>
    </row>
    <row r="45" spans="1:16" s="14" customFormat="1" ht="29.25" customHeight="1" thickBot="1">
      <c r="A45" s="44">
        <v>207784</v>
      </c>
      <c r="B45" s="45" t="s">
        <v>18</v>
      </c>
      <c r="C45" s="52">
        <v>10</v>
      </c>
      <c r="D45" s="5">
        <v>0.7</v>
      </c>
      <c r="E45" s="18">
        <v>0.66</v>
      </c>
      <c r="F45" s="18">
        <v>0.12</v>
      </c>
      <c r="G45" s="18">
        <v>3.34</v>
      </c>
      <c r="H45" s="18">
        <v>17.399999999999999</v>
      </c>
      <c r="I45" s="18">
        <v>2.2999999999999998</v>
      </c>
      <c r="J45" s="18">
        <v>3.3</v>
      </c>
      <c r="K45" s="18">
        <v>8.6999999999999993</v>
      </c>
      <c r="L45" s="18">
        <v>0.2</v>
      </c>
      <c r="M45" s="18">
        <v>0.02</v>
      </c>
      <c r="N45" s="18">
        <v>0</v>
      </c>
      <c r="O45" s="53">
        <v>0</v>
      </c>
    </row>
    <row r="46" spans="1:16" s="61" customFormat="1" ht="15.75" customHeight="1" thickBot="1">
      <c r="A46" s="47"/>
      <c r="B46" s="48" t="s">
        <v>22</v>
      </c>
      <c r="C46" s="76">
        <f t="shared" ref="C46:O46" si="4">SUM(C39:C45)</f>
        <v>650</v>
      </c>
      <c r="D46" s="84">
        <f t="shared" si="4"/>
        <v>93.92</v>
      </c>
      <c r="E46" s="84">
        <f t="shared" si="4"/>
        <v>14.839999999999998</v>
      </c>
      <c r="F46" s="84">
        <f t="shared" si="4"/>
        <v>3.1500000000000004</v>
      </c>
      <c r="G46" s="84">
        <f t="shared" si="4"/>
        <v>66.81</v>
      </c>
      <c r="H46" s="84">
        <f t="shared" si="4"/>
        <v>359.30999999999995</v>
      </c>
      <c r="I46" s="84">
        <f t="shared" si="4"/>
        <v>14.059999999999999</v>
      </c>
      <c r="J46" s="84">
        <f t="shared" si="4"/>
        <v>28.09</v>
      </c>
      <c r="K46" s="84">
        <f t="shared" si="4"/>
        <v>47.870000000000005</v>
      </c>
      <c r="L46" s="84">
        <f t="shared" si="4"/>
        <v>17.97</v>
      </c>
      <c r="M46" s="84">
        <f t="shared" si="4"/>
        <v>15.62</v>
      </c>
      <c r="N46" s="84">
        <f t="shared" si="4"/>
        <v>45.69</v>
      </c>
      <c r="O46" s="84">
        <f t="shared" si="4"/>
        <v>50.03</v>
      </c>
    </row>
    <row r="47" spans="1:16" s="14" customFormat="1" ht="15.75" thickBot="1">
      <c r="A47" s="121" t="s">
        <v>20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3"/>
    </row>
    <row r="48" spans="1:16" s="14" customFormat="1">
      <c r="A48" s="40">
        <v>257</v>
      </c>
      <c r="B48" s="8" t="s">
        <v>47</v>
      </c>
      <c r="C48" s="11">
        <v>220</v>
      </c>
      <c r="D48" s="41">
        <v>27.05</v>
      </c>
      <c r="E48" s="5">
        <v>7.2</v>
      </c>
      <c r="F48" s="5">
        <v>4</v>
      </c>
      <c r="G48" s="5">
        <v>39.6</v>
      </c>
      <c r="H48" s="5">
        <v>222</v>
      </c>
      <c r="I48" s="5">
        <v>4.8</v>
      </c>
      <c r="J48" s="5">
        <v>6</v>
      </c>
      <c r="K48" s="5">
        <v>18.600000000000001</v>
      </c>
      <c r="L48" s="5">
        <v>4.4000000000000004</v>
      </c>
      <c r="M48" s="5">
        <v>5.4</v>
      </c>
      <c r="N48" s="5">
        <v>0</v>
      </c>
      <c r="O48" s="5">
        <v>0</v>
      </c>
    </row>
    <row r="49" spans="1:16" s="103" customFormat="1" ht="12.75">
      <c r="A49" s="94">
        <v>628</v>
      </c>
      <c r="B49" s="79" t="s">
        <v>52</v>
      </c>
      <c r="C49" s="10">
        <v>200</v>
      </c>
      <c r="D49" s="6">
        <v>2.86</v>
      </c>
      <c r="E49" s="6">
        <v>0.12</v>
      </c>
      <c r="F49" s="6">
        <v>0</v>
      </c>
      <c r="G49" s="6">
        <v>12</v>
      </c>
      <c r="H49" s="5">
        <v>48.6</v>
      </c>
      <c r="I49" s="6">
        <v>1.2</v>
      </c>
      <c r="J49" s="3">
        <v>1.6</v>
      </c>
      <c r="K49" s="3">
        <v>1</v>
      </c>
      <c r="L49" s="6">
        <v>4.4000000000000004</v>
      </c>
      <c r="M49" s="6">
        <v>0</v>
      </c>
      <c r="N49" s="6">
        <v>3</v>
      </c>
      <c r="O49" s="3">
        <v>0</v>
      </c>
    </row>
    <row r="50" spans="1:16" s="97" customFormat="1" ht="12.75">
      <c r="A50" s="101" t="s">
        <v>68</v>
      </c>
      <c r="B50" s="100" t="s">
        <v>69</v>
      </c>
      <c r="C50" s="83">
        <v>100</v>
      </c>
      <c r="D50" s="3">
        <v>34.630000000000003</v>
      </c>
      <c r="E50" s="3">
        <v>12.5</v>
      </c>
      <c r="F50" s="3">
        <v>1.2</v>
      </c>
      <c r="G50" s="3">
        <v>16</v>
      </c>
      <c r="H50" s="3">
        <v>85</v>
      </c>
      <c r="I50" s="80">
        <v>15</v>
      </c>
      <c r="J50" s="80">
        <v>4</v>
      </c>
      <c r="K50" s="80">
        <v>17</v>
      </c>
      <c r="L50" s="80">
        <v>0.4</v>
      </c>
      <c r="M50" s="80">
        <v>2.7</v>
      </c>
      <c r="N50" s="80">
        <v>0.8</v>
      </c>
      <c r="O50" s="80">
        <v>15</v>
      </c>
    </row>
    <row r="51" spans="1:16" s="14" customFormat="1">
      <c r="A51" s="26">
        <v>58233</v>
      </c>
      <c r="B51" s="27" t="s">
        <v>16</v>
      </c>
      <c r="C51" s="28">
        <v>15</v>
      </c>
      <c r="D51" s="5">
        <v>1.26</v>
      </c>
      <c r="E51" s="4">
        <v>0.14000000000000001</v>
      </c>
      <c r="F51" s="4">
        <v>0.14000000000000001</v>
      </c>
      <c r="G51" s="4">
        <v>7.47</v>
      </c>
      <c r="H51" s="4">
        <v>33.97</v>
      </c>
      <c r="I51" s="4">
        <v>3.91</v>
      </c>
      <c r="J51" s="4">
        <v>5.26</v>
      </c>
      <c r="K51" s="4">
        <v>12.47</v>
      </c>
      <c r="L51" s="4">
        <v>0.24</v>
      </c>
      <c r="M51" s="4">
        <v>0.02</v>
      </c>
      <c r="N51" s="4">
        <v>0</v>
      </c>
      <c r="O51" s="29">
        <v>0</v>
      </c>
    </row>
    <row r="52" spans="1:16" s="14" customFormat="1" ht="15.75" customHeight="1">
      <c r="A52" s="26">
        <v>207784</v>
      </c>
      <c r="B52" s="27" t="s">
        <v>18</v>
      </c>
      <c r="C52" s="28">
        <v>10</v>
      </c>
      <c r="D52" s="5">
        <v>0.7</v>
      </c>
      <c r="E52" s="4">
        <v>0.66</v>
      </c>
      <c r="F52" s="4">
        <v>0.12</v>
      </c>
      <c r="G52" s="4">
        <v>3.34</v>
      </c>
      <c r="H52" s="4">
        <v>17.399999999999999</v>
      </c>
      <c r="I52" s="4">
        <v>2.2999999999999998</v>
      </c>
      <c r="J52" s="4">
        <v>3.3</v>
      </c>
      <c r="K52" s="4">
        <v>8.6999999999999993</v>
      </c>
      <c r="L52" s="4">
        <v>0.2</v>
      </c>
      <c r="M52" s="4">
        <v>0.02</v>
      </c>
      <c r="N52" s="4">
        <v>0</v>
      </c>
      <c r="O52" s="29">
        <v>0</v>
      </c>
    </row>
    <row r="53" spans="1:16" s="14" customFormat="1" ht="15.75" thickBot="1">
      <c r="A53" s="44"/>
      <c r="B53" s="45"/>
      <c r="C53" s="46"/>
      <c r="D53" s="1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6" s="14" customFormat="1" ht="15.75" customHeight="1" thickBot="1">
      <c r="A54" s="47"/>
      <c r="B54" s="48" t="s">
        <v>22</v>
      </c>
      <c r="C54" s="59">
        <f>SUM(C48:C53)</f>
        <v>545</v>
      </c>
      <c r="D54" s="19">
        <f>SUM(D48:D53)</f>
        <v>66.500000000000014</v>
      </c>
      <c r="E54" s="19">
        <f t="shared" ref="E54:O54" si="5">SUM(E48:E53)</f>
        <v>20.62</v>
      </c>
      <c r="F54" s="19">
        <f t="shared" si="5"/>
        <v>5.46</v>
      </c>
      <c r="G54" s="19">
        <f t="shared" si="5"/>
        <v>78.41</v>
      </c>
      <c r="H54" s="19">
        <f t="shared" si="5"/>
        <v>406.97</v>
      </c>
      <c r="I54" s="19">
        <f t="shared" si="5"/>
        <v>27.21</v>
      </c>
      <c r="J54" s="19">
        <f t="shared" si="5"/>
        <v>20.16</v>
      </c>
      <c r="K54" s="19">
        <f t="shared" si="5"/>
        <v>57.769999999999996</v>
      </c>
      <c r="L54" s="19">
        <f t="shared" si="5"/>
        <v>9.64</v>
      </c>
      <c r="M54" s="19">
        <f t="shared" si="5"/>
        <v>8.14</v>
      </c>
      <c r="N54" s="19">
        <f t="shared" si="5"/>
        <v>3.8</v>
      </c>
      <c r="O54" s="56">
        <f t="shared" si="5"/>
        <v>15</v>
      </c>
    </row>
    <row r="55" spans="1:16" s="49" customFormat="1" ht="14.25" thickBot="1">
      <c r="A55" s="124" t="s">
        <v>45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6"/>
    </row>
    <row r="56" spans="1:16" s="99" customFormat="1" ht="15.75" customHeight="1">
      <c r="A56" s="94"/>
      <c r="B56" s="79"/>
      <c r="C56" s="10"/>
      <c r="D56" s="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s="95" customFormat="1" ht="25.5">
      <c r="A57" s="96">
        <v>277</v>
      </c>
      <c r="B57" s="24" t="s">
        <v>76</v>
      </c>
      <c r="C57" s="10">
        <v>100</v>
      </c>
      <c r="D57" s="6">
        <v>45.49</v>
      </c>
      <c r="E57" s="6">
        <v>22.56</v>
      </c>
      <c r="F57" s="6">
        <v>7.96</v>
      </c>
      <c r="G57" s="6">
        <v>24.9</v>
      </c>
      <c r="H57" s="6">
        <v>179.1</v>
      </c>
      <c r="I57" s="23">
        <v>1.8</v>
      </c>
      <c r="J57" s="23">
        <v>11.5</v>
      </c>
      <c r="K57" s="23">
        <v>11.4</v>
      </c>
      <c r="L57" s="23">
        <v>4.3</v>
      </c>
      <c r="M57" s="23">
        <v>2.7</v>
      </c>
      <c r="N57" s="23">
        <v>0.92</v>
      </c>
      <c r="O57" s="23">
        <v>26.2</v>
      </c>
    </row>
    <row r="58" spans="1:16" s="97" customFormat="1" ht="12.75">
      <c r="A58" s="96">
        <v>465</v>
      </c>
      <c r="B58" s="98" t="s">
        <v>64</v>
      </c>
      <c r="C58" s="83">
        <v>150</v>
      </c>
      <c r="D58" s="3">
        <v>8.84</v>
      </c>
      <c r="E58" s="3">
        <v>8.2799999999999994</v>
      </c>
      <c r="F58" s="3">
        <v>6.78</v>
      </c>
      <c r="G58" s="3">
        <v>39.880000000000003</v>
      </c>
      <c r="H58" s="3">
        <v>252.68</v>
      </c>
      <c r="I58" s="80">
        <v>0.15</v>
      </c>
      <c r="J58" s="80">
        <v>1.2</v>
      </c>
      <c r="K58" s="80">
        <v>3.15</v>
      </c>
      <c r="L58" s="80">
        <v>33</v>
      </c>
      <c r="M58" s="80">
        <v>7.05</v>
      </c>
      <c r="N58" s="80">
        <v>0.78</v>
      </c>
      <c r="O58" s="80">
        <v>0</v>
      </c>
    </row>
    <row r="59" spans="1:16" ht="15.75" customHeight="1">
      <c r="A59" s="26">
        <v>588</v>
      </c>
      <c r="B59" s="109" t="s">
        <v>21</v>
      </c>
      <c r="C59" s="11">
        <v>200</v>
      </c>
      <c r="D59" s="5">
        <v>6.17</v>
      </c>
      <c r="E59" s="5">
        <v>0.1</v>
      </c>
      <c r="F59" s="5">
        <v>0</v>
      </c>
      <c r="G59" s="5">
        <v>10.4</v>
      </c>
      <c r="H59" s="5">
        <v>41.3</v>
      </c>
      <c r="I59" s="5">
        <v>2.6</v>
      </c>
      <c r="J59" s="5">
        <v>4.8</v>
      </c>
      <c r="K59" s="5">
        <v>5</v>
      </c>
      <c r="L59" s="5">
        <v>3.4</v>
      </c>
      <c r="M59" s="5">
        <v>0.4</v>
      </c>
      <c r="N59" s="5">
        <v>0.83</v>
      </c>
      <c r="O59" s="5">
        <v>11</v>
      </c>
    </row>
    <row r="60" spans="1:16" s="2" customFormat="1" ht="15.75" customHeight="1">
      <c r="A60" s="12" t="s">
        <v>25</v>
      </c>
      <c r="B60" s="25" t="s">
        <v>29</v>
      </c>
      <c r="C60" s="7">
        <v>200</v>
      </c>
      <c r="D60" s="3">
        <v>35</v>
      </c>
      <c r="E60" s="5">
        <v>0.7</v>
      </c>
      <c r="F60" s="5">
        <v>0.2</v>
      </c>
      <c r="G60" s="5">
        <v>12</v>
      </c>
      <c r="H60" s="5">
        <v>52.9</v>
      </c>
      <c r="I60" s="5">
        <v>2.9</v>
      </c>
      <c r="J60" s="5">
        <v>5.4</v>
      </c>
      <c r="K60" s="5">
        <v>3.5</v>
      </c>
      <c r="L60" s="3">
        <v>3.6</v>
      </c>
      <c r="M60" s="3">
        <v>2</v>
      </c>
      <c r="N60" s="3">
        <v>36</v>
      </c>
      <c r="O60" s="9">
        <v>21</v>
      </c>
      <c r="P60" s="22"/>
    </row>
    <row r="61" spans="1:16" s="63" customFormat="1" ht="12.75">
      <c r="A61" s="50">
        <v>58233</v>
      </c>
      <c r="B61" s="27" t="s">
        <v>26</v>
      </c>
      <c r="C61" s="51">
        <v>15</v>
      </c>
      <c r="D61" s="5">
        <v>1.26</v>
      </c>
      <c r="E61" s="4">
        <v>0.14000000000000001</v>
      </c>
      <c r="F61" s="4">
        <v>0.14000000000000001</v>
      </c>
      <c r="G61" s="4">
        <v>7.47</v>
      </c>
      <c r="H61" s="4">
        <v>33.97</v>
      </c>
      <c r="I61" s="4">
        <v>3.91</v>
      </c>
      <c r="J61" s="4">
        <v>5.26</v>
      </c>
      <c r="K61" s="4">
        <v>12.47</v>
      </c>
      <c r="L61" s="4">
        <v>0.24</v>
      </c>
      <c r="M61" s="4">
        <v>0.02</v>
      </c>
      <c r="N61" s="4">
        <v>0</v>
      </c>
      <c r="O61" s="29">
        <v>0</v>
      </c>
    </row>
    <row r="62" spans="1:16" s="49" customFormat="1" ht="13.5" thickBot="1">
      <c r="A62" s="44">
        <v>207784</v>
      </c>
      <c r="B62" s="45" t="s">
        <v>18</v>
      </c>
      <c r="C62" s="52">
        <v>10</v>
      </c>
      <c r="D62" s="5">
        <v>0.7</v>
      </c>
      <c r="E62" s="18">
        <v>0.66</v>
      </c>
      <c r="F62" s="18">
        <v>0.12</v>
      </c>
      <c r="G62" s="18">
        <v>3.34</v>
      </c>
      <c r="H62" s="18">
        <v>17.399999999999999</v>
      </c>
      <c r="I62" s="18">
        <v>2.2999999999999998</v>
      </c>
      <c r="J62" s="18">
        <v>3.3</v>
      </c>
      <c r="K62" s="18">
        <v>8.6999999999999993</v>
      </c>
      <c r="L62" s="18">
        <v>0.2</v>
      </c>
      <c r="M62" s="18">
        <v>0.02</v>
      </c>
      <c r="N62" s="18">
        <v>0</v>
      </c>
      <c r="O62" s="53">
        <v>0</v>
      </c>
    </row>
    <row r="63" spans="1:16" s="49" customFormat="1" ht="13.5" thickBot="1">
      <c r="A63" s="54"/>
      <c r="B63" s="55" t="s">
        <v>22</v>
      </c>
      <c r="C63" s="31">
        <f t="shared" ref="C63:O63" si="6">SUM(C56:C62)</f>
        <v>675</v>
      </c>
      <c r="D63" s="19">
        <f t="shared" si="6"/>
        <v>97.460000000000008</v>
      </c>
      <c r="E63" s="31">
        <f t="shared" si="6"/>
        <v>32.44</v>
      </c>
      <c r="F63" s="31">
        <f t="shared" si="6"/>
        <v>15.2</v>
      </c>
      <c r="G63" s="31">
        <f t="shared" si="6"/>
        <v>97.990000000000009</v>
      </c>
      <c r="H63" s="31">
        <f t="shared" si="6"/>
        <v>577.35</v>
      </c>
      <c r="I63" s="31">
        <f t="shared" si="6"/>
        <v>13.66</v>
      </c>
      <c r="J63" s="31">
        <f t="shared" si="6"/>
        <v>31.459999999999997</v>
      </c>
      <c r="K63" s="31">
        <f t="shared" si="6"/>
        <v>44.22</v>
      </c>
      <c r="L63" s="31">
        <f t="shared" si="6"/>
        <v>44.74</v>
      </c>
      <c r="M63" s="31">
        <f t="shared" si="6"/>
        <v>12.19</v>
      </c>
      <c r="N63" s="31">
        <f t="shared" si="6"/>
        <v>38.53</v>
      </c>
      <c r="O63" s="64">
        <f t="shared" si="6"/>
        <v>58.2</v>
      </c>
    </row>
    <row r="64" spans="1:16" s="14" customFormat="1" ht="14.25" customHeight="1" thickBot="1">
      <c r="A64" s="121" t="s">
        <v>37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3"/>
    </row>
    <row r="65" spans="1:17" s="99" customFormat="1" ht="12.75">
      <c r="A65" s="94"/>
      <c r="B65" s="79"/>
      <c r="C65" s="10"/>
      <c r="D65" s="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7" s="99" customFormat="1" ht="12.75">
      <c r="A66" s="94">
        <v>423</v>
      </c>
      <c r="B66" s="82" t="s">
        <v>67</v>
      </c>
      <c r="C66" s="83">
        <v>60</v>
      </c>
      <c r="D66" s="3">
        <v>32.61</v>
      </c>
      <c r="E66" s="3">
        <v>6</v>
      </c>
      <c r="F66" s="3">
        <v>7.2</v>
      </c>
      <c r="G66" s="3">
        <v>4.8</v>
      </c>
      <c r="H66" s="5">
        <v>108</v>
      </c>
      <c r="I66" s="3">
        <v>7.33</v>
      </c>
      <c r="J66" s="3">
        <v>12.67</v>
      </c>
      <c r="K66" s="3">
        <v>88.32</v>
      </c>
      <c r="L66" s="3">
        <v>1.33</v>
      </c>
      <c r="M66" s="3">
        <v>0.02</v>
      </c>
      <c r="N66" s="3">
        <f t="shared" ref="N66" si="7">N68/100*60</f>
        <v>0.09</v>
      </c>
      <c r="O66" s="3">
        <v>17.04</v>
      </c>
    </row>
    <row r="67" spans="1:17" s="14" customFormat="1" ht="26.25">
      <c r="A67" s="57">
        <v>468</v>
      </c>
      <c r="B67" s="27" t="s">
        <v>31</v>
      </c>
      <c r="C67" s="62">
        <v>150</v>
      </c>
      <c r="D67" s="5">
        <v>5.44</v>
      </c>
      <c r="E67" s="3">
        <v>14.55</v>
      </c>
      <c r="F67" s="3">
        <v>7.2</v>
      </c>
      <c r="G67" s="5">
        <v>38.4</v>
      </c>
      <c r="H67" s="3">
        <v>189</v>
      </c>
      <c r="I67" s="3">
        <v>7.05</v>
      </c>
      <c r="J67" s="3">
        <v>16.5</v>
      </c>
      <c r="K67" s="3">
        <v>19.5</v>
      </c>
      <c r="L67" s="3">
        <v>27</v>
      </c>
      <c r="M67" s="3">
        <v>22.7</v>
      </c>
      <c r="N67" s="3">
        <v>11.1</v>
      </c>
      <c r="O67" s="3">
        <v>0.3</v>
      </c>
    </row>
    <row r="68" spans="1:17" s="14" customFormat="1">
      <c r="A68" s="50" t="s">
        <v>23</v>
      </c>
      <c r="B68" s="8" t="s">
        <v>32</v>
      </c>
      <c r="C68" s="11">
        <v>50</v>
      </c>
      <c r="D68" s="5">
        <v>3</v>
      </c>
      <c r="E68" s="5">
        <v>0.8</v>
      </c>
      <c r="F68" s="5">
        <v>0.35</v>
      </c>
      <c r="G68" s="5">
        <v>11.3</v>
      </c>
      <c r="H68" s="5">
        <v>52.4</v>
      </c>
      <c r="I68" s="5">
        <v>0</v>
      </c>
      <c r="J68" s="13">
        <v>6.1</v>
      </c>
      <c r="K68" s="13">
        <v>11.8</v>
      </c>
      <c r="L68" s="13">
        <v>0.25</v>
      </c>
      <c r="M68" s="13">
        <v>0.01</v>
      </c>
      <c r="N68" s="5">
        <v>0.15</v>
      </c>
      <c r="O68" s="5">
        <v>65.900000000000006</v>
      </c>
    </row>
    <row r="69" spans="1:17" s="14" customFormat="1">
      <c r="A69" s="26">
        <v>588</v>
      </c>
      <c r="B69" s="27" t="s">
        <v>21</v>
      </c>
      <c r="C69" s="11">
        <v>200</v>
      </c>
      <c r="D69" s="5">
        <v>6.17</v>
      </c>
      <c r="E69" s="5">
        <v>0.1</v>
      </c>
      <c r="F69" s="5">
        <v>0</v>
      </c>
      <c r="G69" s="5">
        <v>10.4</v>
      </c>
      <c r="H69" s="5">
        <v>41.3</v>
      </c>
      <c r="I69" s="5">
        <v>2.6</v>
      </c>
      <c r="J69" s="5">
        <v>4.8</v>
      </c>
      <c r="K69" s="5">
        <v>5</v>
      </c>
      <c r="L69" s="5">
        <v>3.4</v>
      </c>
      <c r="M69" s="5">
        <v>0.4</v>
      </c>
      <c r="N69" s="5">
        <v>0.83</v>
      </c>
      <c r="O69" s="5">
        <v>11</v>
      </c>
    </row>
    <row r="70" spans="1:17" s="97" customFormat="1" ht="12.75">
      <c r="A70" s="101" t="s">
        <v>68</v>
      </c>
      <c r="B70" s="100" t="s">
        <v>69</v>
      </c>
      <c r="C70" s="83">
        <v>100</v>
      </c>
      <c r="D70" s="3">
        <v>34.630000000000003</v>
      </c>
      <c r="E70" s="3">
        <v>12.5</v>
      </c>
      <c r="F70" s="3">
        <v>1.2</v>
      </c>
      <c r="G70" s="3">
        <v>16</v>
      </c>
      <c r="H70" s="3">
        <v>85</v>
      </c>
      <c r="I70" s="80">
        <v>15</v>
      </c>
      <c r="J70" s="80">
        <v>4</v>
      </c>
      <c r="K70" s="80">
        <v>17</v>
      </c>
      <c r="L70" s="80">
        <v>0.4</v>
      </c>
      <c r="M70" s="80">
        <v>2.7</v>
      </c>
      <c r="N70" s="80">
        <v>0.8</v>
      </c>
      <c r="O70" s="80">
        <v>15</v>
      </c>
    </row>
    <row r="71" spans="1:17">
      <c r="A71" s="50">
        <v>58233</v>
      </c>
      <c r="B71" s="27" t="s">
        <v>16</v>
      </c>
      <c r="C71" s="62">
        <v>15</v>
      </c>
      <c r="D71" s="5">
        <v>1.26</v>
      </c>
      <c r="E71" s="5">
        <v>0.14000000000000001</v>
      </c>
      <c r="F71" s="5">
        <v>0.14000000000000001</v>
      </c>
      <c r="G71" s="5">
        <v>7.47</v>
      </c>
      <c r="H71" s="5">
        <v>33.97</v>
      </c>
      <c r="I71" s="5">
        <v>3.91</v>
      </c>
      <c r="J71" s="5">
        <v>5.26</v>
      </c>
      <c r="K71" s="5">
        <v>12.47</v>
      </c>
      <c r="L71" s="5">
        <v>0.24</v>
      </c>
      <c r="M71" s="5">
        <v>0.02</v>
      </c>
      <c r="N71" s="5">
        <v>0</v>
      </c>
      <c r="O71" s="43">
        <v>0</v>
      </c>
    </row>
    <row r="72" spans="1:17">
      <c r="A72" s="44">
        <v>207784</v>
      </c>
      <c r="B72" s="45" t="s">
        <v>18</v>
      </c>
      <c r="C72" s="88">
        <v>10</v>
      </c>
      <c r="D72" s="5">
        <v>0.7</v>
      </c>
      <c r="E72" s="17">
        <v>0.66</v>
      </c>
      <c r="F72" s="17">
        <v>0.12</v>
      </c>
      <c r="G72" s="17">
        <v>3.34</v>
      </c>
      <c r="H72" s="17">
        <v>17.399999999999999</v>
      </c>
      <c r="I72" s="17">
        <v>2.2999999999999998</v>
      </c>
      <c r="J72" s="17">
        <v>3.3</v>
      </c>
      <c r="K72" s="17">
        <v>8.6999999999999993</v>
      </c>
      <c r="L72" s="17">
        <v>0.2</v>
      </c>
      <c r="M72" s="17">
        <v>0.02</v>
      </c>
      <c r="N72" s="17">
        <v>0</v>
      </c>
      <c r="O72" s="69">
        <v>0</v>
      </c>
    </row>
    <row r="73" spans="1:17" ht="16.5" thickBot="1">
      <c r="A73" s="65"/>
      <c r="B73" s="66" t="s">
        <v>22</v>
      </c>
      <c r="C73" s="89">
        <f t="shared" ref="C73:O73" si="8">SUM(C65:C72)</f>
        <v>585</v>
      </c>
      <c r="D73" s="90">
        <f t="shared" si="8"/>
        <v>83.81</v>
      </c>
      <c r="E73" s="90">
        <f t="shared" si="8"/>
        <v>34.75</v>
      </c>
      <c r="F73" s="90">
        <f t="shared" si="8"/>
        <v>16.21</v>
      </c>
      <c r="G73" s="90">
        <f t="shared" si="8"/>
        <v>91.710000000000008</v>
      </c>
      <c r="H73" s="90">
        <f t="shared" si="8"/>
        <v>527.06999999999994</v>
      </c>
      <c r="I73" s="90">
        <f t="shared" si="8"/>
        <v>38.19</v>
      </c>
      <c r="J73" s="90">
        <f t="shared" si="8"/>
        <v>52.629999999999995</v>
      </c>
      <c r="K73" s="90">
        <f t="shared" si="8"/>
        <v>162.79</v>
      </c>
      <c r="L73" s="90">
        <f t="shared" si="8"/>
        <v>32.82</v>
      </c>
      <c r="M73" s="90">
        <f t="shared" si="8"/>
        <v>25.869999999999997</v>
      </c>
      <c r="N73" s="90">
        <f t="shared" si="8"/>
        <v>12.97</v>
      </c>
      <c r="O73" s="91">
        <f t="shared" si="8"/>
        <v>109.24000000000001</v>
      </c>
    </row>
    <row r="74" spans="1:17" ht="15.75" thickBot="1">
      <c r="A74" s="121" t="s">
        <v>27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3"/>
      <c r="Q74" s="67"/>
    </row>
    <row r="75" spans="1:17" s="1" customFormat="1">
      <c r="A75" s="12"/>
      <c r="B75" s="79"/>
      <c r="C75" s="10"/>
      <c r="D75" s="5"/>
      <c r="E75" s="5"/>
      <c r="F75" s="5"/>
      <c r="G75" s="5"/>
      <c r="H75" s="5"/>
      <c r="I75" s="5"/>
      <c r="J75" s="5"/>
      <c r="K75" s="5"/>
      <c r="L75" s="5"/>
      <c r="M75" s="6"/>
      <c r="N75" s="6"/>
      <c r="O75" s="6"/>
    </row>
    <row r="76" spans="1:17" s="95" customFormat="1" ht="25.5">
      <c r="A76" s="96">
        <v>394</v>
      </c>
      <c r="B76" s="79" t="s">
        <v>49</v>
      </c>
      <c r="C76" s="10">
        <v>200</v>
      </c>
      <c r="D76" s="6">
        <v>54.16</v>
      </c>
      <c r="E76" s="6">
        <v>16.48</v>
      </c>
      <c r="F76" s="6">
        <v>6.88</v>
      </c>
      <c r="G76" s="6">
        <v>10.72</v>
      </c>
      <c r="H76" s="6">
        <v>168.16</v>
      </c>
      <c r="I76" s="23">
        <v>4</v>
      </c>
      <c r="J76" s="23">
        <v>19.84</v>
      </c>
      <c r="K76" s="23">
        <v>52</v>
      </c>
      <c r="L76" s="23">
        <v>32</v>
      </c>
      <c r="M76" s="23">
        <v>13.44</v>
      </c>
      <c r="N76" s="23">
        <v>7.62</v>
      </c>
      <c r="O76" s="23">
        <v>4.4000000000000004</v>
      </c>
    </row>
    <row r="77" spans="1:17" s="14" customFormat="1">
      <c r="A77" s="77">
        <v>528</v>
      </c>
      <c r="B77" s="79" t="s">
        <v>48</v>
      </c>
      <c r="C77" s="10">
        <v>200</v>
      </c>
      <c r="D77" s="6">
        <v>5.71</v>
      </c>
      <c r="E77" s="81">
        <v>0.2</v>
      </c>
      <c r="F77" s="81">
        <v>0</v>
      </c>
      <c r="G77" s="13">
        <v>13.6</v>
      </c>
      <c r="H77" s="13">
        <v>56</v>
      </c>
      <c r="I77" s="6">
        <v>1.6</v>
      </c>
      <c r="J77" s="3">
        <v>1.6</v>
      </c>
      <c r="K77" s="3">
        <v>1</v>
      </c>
      <c r="L77" s="6">
        <v>4.4000000000000004</v>
      </c>
      <c r="M77" s="6">
        <v>0</v>
      </c>
      <c r="N77" s="6">
        <v>2.4</v>
      </c>
      <c r="O77" s="3">
        <v>0</v>
      </c>
    </row>
    <row r="78" spans="1:17">
      <c r="A78" s="50">
        <v>58233</v>
      </c>
      <c r="B78" s="27" t="s">
        <v>16</v>
      </c>
      <c r="C78" s="28">
        <v>15</v>
      </c>
      <c r="D78" s="5">
        <v>1.26</v>
      </c>
      <c r="E78" s="4">
        <v>0.14000000000000001</v>
      </c>
      <c r="F78" s="4">
        <v>0.14000000000000001</v>
      </c>
      <c r="G78" s="4">
        <v>7.47</v>
      </c>
      <c r="H78" s="4">
        <v>33.97</v>
      </c>
      <c r="I78" s="4">
        <v>3.91</v>
      </c>
      <c r="J78" s="4">
        <v>5.26</v>
      </c>
      <c r="K78" s="4">
        <v>12.47</v>
      </c>
      <c r="L78" s="4">
        <v>0.24</v>
      </c>
      <c r="M78" s="4">
        <v>0.02</v>
      </c>
      <c r="N78" s="4">
        <v>0</v>
      </c>
      <c r="O78" s="29">
        <v>0</v>
      </c>
    </row>
    <row r="79" spans="1:17" ht="15.75" thickBot="1">
      <c r="A79" s="44">
        <v>207784</v>
      </c>
      <c r="B79" s="45" t="s">
        <v>18</v>
      </c>
      <c r="C79" s="58">
        <v>10</v>
      </c>
      <c r="D79" s="5">
        <v>0.7</v>
      </c>
      <c r="E79" s="18">
        <v>0.66</v>
      </c>
      <c r="F79" s="18">
        <v>0.12</v>
      </c>
      <c r="G79" s="18">
        <v>3.34</v>
      </c>
      <c r="H79" s="18">
        <v>17.399999999999999</v>
      </c>
      <c r="I79" s="18">
        <v>2.2999999999999998</v>
      </c>
      <c r="J79" s="18">
        <v>3.3</v>
      </c>
      <c r="K79" s="18">
        <v>8.6999999999999993</v>
      </c>
      <c r="L79" s="18">
        <v>0.2</v>
      </c>
      <c r="M79" s="18">
        <v>0.02</v>
      </c>
      <c r="N79" s="18">
        <v>0</v>
      </c>
      <c r="O79" s="53">
        <v>0</v>
      </c>
    </row>
    <row r="80" spans="1:17" ht="16.5" thickBot="1">
      <c r="A80" s="68"/>
      <c r="B80" s="48" t="s">
        <v>22</v>
      </c>
      <c r="C80" s="59">
        <f t="shared" ref="C80:O80" si="9">SUM(C75:C79)</f>
        <v>425</v>
      </c>
      <c r="D80" s="19">
        <f t="shared" si="9"/>
        <v>61.83</v>
      </c>
      <c r="E80" s="19">
        <f t="shared" si="9"/>
        <v>17.48</v>
      </c>
      <c r="F80" s="19">
        <f t="shared" si="9"/>
        <v>7.14</v>
      </c>
      <c r="G80" s="19">
        <f t="shared" si="9"/>
        <v>35.129999999999995</v>
      </c>
      <c r="H80" s="19">
        <f t="shared" si="9"/>
        <v>275.52999999999997</v>
      </c>
      <c r="I80" s="19">
        <f t="shared" si="9"/>
        <v>11.809999999999999</v>
      </c>
      <c r="J80" s="19">
        <f t="shared" si="9"/>
        <v>30.000000000000004</v>
      </c>
      <c r="K80" s="19">
        <f t="shared" si="9"/>
        <v>74.17</v>
      </c>
      <c r="L80" s="19">
        <f t="shared" si="9"/>
        <v>36.840000000000003</v>
      </c>
      <c r="M80" s="19">
        <f t="shared" si="9"/>
        <v>13.479999999999999</v>
      </c>
      <c r="N80" s="19">
        <f t="shared" si="9"/>
        <v>10.02</v>
      </c>
      <c r="O80" s="56">
        <f t="shared" si="9"/>
        <v>4.4000000000000004</v>
      </c>
    </row>
    <row r="81" spans="1:16" s="49" customFormat="1" ht="14.25" thickBot="1">
      <c r="A81" s="127" t="s">
        <v>38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9"/>
    </row>
    <row r="82" spans="1:16" s="103" customFormat="1" ht="12.75">
      <c r="A82" s="94"/>
      <c r="B82" s="8"/>
      <c r="C82" s="1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49"/>
    </row>
    <row r="83" spans="1:16" s="14" customFormat="1">
      <c r="A83" s="42">
        <v>423</v>
      </c>
      <c r="B83" s="8" t="s">
        <v>40</v>
      </c>
      <c r="C83" s="11">
        <v>50</v>
      </c>
      <c r="D83" s="5">
        <v>29.82</v>
      </c>
      <c r="E83" s="5">
        <v>4.55</v>
      </c>
      <c r="F83" s="5">
        <v>3.55</v>
      </c>
      <c r="G83" s="5">
        <v>20.5</v>
      </c>
      <c r="H83" s="5">
        <v>58.05</v>
      </c>
      <c r="I83" s="5">
        <v>11.03</v>
      </c>
      <c r="J83" s="5">
        <v>12.61</v>
      </c>
      <c r="K83" s="5">
        <v>49.75</v>
      </c>
      <c r="L83" s="5">
        <v>0.86</v>
      </c>
      <c r="M83" s="5">
        <v>0.01</v>
      </c>
      <c r="N83" s="5">
        <v>4.5999999999999996</v>
      </c>
      <c r="O83" s="5">
        <v>0.03</v>
      </c>
    </row>
    <row r="84" spans="1:16" ht="30" customHeight="1">
      <c r="A84" s="42">
        <v>469</v>
      </c>
      <c r="B84" s="8" t="s">
        <v>43</v>
      </c>
      <c r="C84" s="11">
        <v>150</v>
      </c>
      <c r="D84" s="5">
        <v>6.25</v>
      </c>
      <c r="E84" s="3">
        <v>5.25</v>
      </c>
      <c r="F84" s="3">
        <v>6.15</v>
      </c>
      <c r="G84" s="5">
        <v>35.25</v>
      </c>
      <c r="H84" s="3">
        <v>154.5</v>
      </c>
      <c r="I84" s="3">
        <v>1.05</v>
      </c>
      <c r="J84" s="3">
        <v>2.25</v>
      </c>
      <c r="K84" s="3">
        <v>4.5</v>
      </c>
      <c r="L84" s="3">
        <v>4.95</v>
      </c>
      <c r="M84" s="3">
        <v>4.05</v>
      </c>
      <c r="N84" s="3">
        <v>1.29</v>
      </c>
      <c r="O84" s="3">
        <v>0</v>
      </c>
    </row>
    <row r="85" spans="1:16" s="14" customFormat="1">
      <c r="A85" s="26">
        <v>588</v>
      </c>
      <c r="B85" s="27" t="s">
        <v>21</v>
      </c>
      <c r="C85" s="11">
        <v>200</v>
      </c>
      <c r="D85" s="5">
        <v>6.17</v>
      </c>
      <c r="E85" s="5">
        <v>0.1</v>
      </c>
      <c r="F85" s="5">
        <v>0</v>
      </c>
      <c r="G85" s="5">
        <v>10.4</v>
      </c>
      <c r="H85" s="5">
        <v>41.3</v>
      </c>
      <c r="I85" s="5">
        <v>2.6</v>
      </c>
      <c r="J85" s="5">
        <v>4.8</v>
      </c>
      <c r="K85" s="5">
        <v>5</v>
      </c>
      <c r="L85" s="5">
        <v>3.4</v>
      </c>
      <c r="M85" s="5">
        <v>0.4</v>
      </c>
      <c r="N85" s="5">
        <v>0.83</v>
      </c>
      <c r="O85" s="5">
        <v>11</v>
      </c>
    </row>
    <row r="86" spans="1:16" s="2" customFormat="1" ht="15.75" customHeight="1">
      <c r="A86" s="12" t="s">
        <v>25</v>
      </c>
      <c r="B86" s="25" t="s">
        <v>29</v>
      </c>
      <c r="C86" s="7">
        <v>200</v>
      </c>
      <c r="D86" s="3">
        <v>35</v>
      </c>
      <c r="E86" s="5">
        <v>0.7</v>
      </c>
      <c r="F86" s="5">
        <v>0.2</v>
      </c>
      <c r="G86" s="5">
        <v>12</v>
      </c>
      <c r="H86" s="5">
        <v>52.9</v>
      </c>
      <c r="I86" s="5">
        <v>2.9</v>
      </c>
      <c r="J86" s="5">
        <v>5.4</v>
      </c>
      <c r="K86" s="5">
        <v>3.5</v>
      </c>
      <c r="L86" s="3">
        <v>3.6</v>
      </c>
      <c r="M86" s="3">
        <v>2</v>
      </c>
      <c r="N86" s="3">
        <v>36</v>
      </c>
      <c r="O86" s="9">
        <v>21</v>
      </c>
      <c r="P86" s="22"/>
    </row>
    <row r="87" spans="1:16" s="14" customFormat="1">
      <c r="A87" s="26">
        <v>58233</v>
      </c>
      <c r="B87" s="27" t="s">
        <v>16</v>
      </c>
      <c r="C87" s="11">
        <v>15</v>
      </c>
      <c r="D87" s="5">
        <v>1.26</v>
      </c>
      <c r="E87" s="5">
        <v>0.14000000000000001</v>
      </c>
      <c r="F87" s="5">
        <v>0.14000000000000001</v>
      </c>
      <c r="G87" s="5">
        <v>7.47</v>
      </c>
      <c r="H87" s="5">
        <v>33.97</v>
      </c>
      <c r="I87" s="5">
        <v>3.91</v>
      </c>
      <c r="J87" s="5">
        <v>5.26</v>
      </c>
      <c r="K87" s="5">
        <v>12.47</v>
      </c>
      <c r="L87" s="5">
        <v>0.24</v>
      </c>
      <c r="M87" s="5">
        <v>0.02</v>
      </c>
      <c r="N87" s="5">
        <v>0</v>
      </c>
      <c r="O87" s="43">
        <v>0</v>
      </c>
    </row>
    <row r="88" spans="1:16" s="14" customFormat="1" ht="15.75" thickBot="1">
      <c r="A88" s="44">
        <v>207784</v>
      </c>
      <c r="B88" s="45" t="s">
        <v>18</v>
      </c>
      <c r="C88" s="46">
        <v>10</v>
      </c>
      <c r="D88" s="5">
        <v>0.7</v>
      </c>
      <c r="E88" s="17">
        <v>0.66</v>
      </c>
      <c r="F88" s="17">
        <v>0.12</v>
      </c>
      <c r="G88" s="17">
        <v>3.34</v>
      </c>
      <c r="H88" s="17">
        <v>17.399999999999999</v>
      </c>
      <c r="I88" s="17">
        <v>2.2999999999999998</v>
      </c>
      <c r="J88" s="17">
        <v>3.3</v>
      </c>
      <c r="K88" s="17">
        <v>8.6999999999999993</v>
      </c>
      <c r="L88" s="17">
        <v>0.2</v>
      </c>
      <c r="M88" s="17">
        <v>0.02</v>
      </c>
      <c r="N88" s="17">
        <v>0</v>
      </c>
      <c r="O88" s="69">
        <v>0</v>
      </c>
    </row>
    <row r="89" spans="1:16" s="49" customFormat="1" ht="14.25" customHeight="1" thickBot="1">
      <c r="A89" s="54"/>
      <c r="B89" s="55" t="s">
        <v>22</v>
      </c>
      <c r="C89" s="31">
        <f t="shared" ref="C89:O89" si="10">SUM(C82:C88)</f>
        <v>625</v>
      </c>
      <c r="D89" s="19">
        <f t="shared" si="10"/>
        <v>79.200000000000017</v>
      </c>
      <c r="E89" s="19">
        <f t="shared" si="10"/>
        <v>11.4</v>
      </c>
      <c r="F89" s="19">
        <f t="shared" si="10"/>
        <v>10.159999999999998</v>
      </c>
      <c r="G89" s="19">
        <f t="shared" si="10"/>
        <v>88.960000000000008</v>
      </c>
      <c r="H89" s="19">
        <f t="shared" si="10"/>
        <v>358.12</v>
      </c>
      <c r="I89" s="19">
        <f t="shared" si="10"/>
        <v>23.79</v>
      </c>
      <c r="J89" s="19">
        <f t="shared" si="10"/>
        <v>33.619999999999997</v>
      </c>
      <c r="K89" s="19">
        <f t="shared" si="10"/>
        <v>83.92</v>
      </c>
      <c r="L89" s="19">
        <f t="shared" si="10"/>
        <v>13.25</v>
      </c>
      <c r="M89" s="19">
        <f t="shared" si="10"/>
        <v>6.4999999999999991</v>
      </c>
      <c r="N89" s="19">
        <f t="shared" si="10"/>
        <v>42.72</v>
      </c>
      <c r="O89" s="56">
        <f t="shared" si="10"/>
        <v>32.03</v>
      </c>
    </row>
    <row r="90" spans="1:16" ht="15.75" thickBot="1">
      <c r="A90" s="70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71"/>
    </row>
    <row r="91" spans="1:16" ht="16.5" thickBot="1">
      <c r="A91" s="72"/>
      <c r="B91" s="48" t="s">
        <v>28</v>
      </c>
      <c r="C91" s="55"/>
      <c r="D91" s="19">
        <f t="shared" ref="D91:O91" si="11">D37+D80+D73+D30+D20+D54+D89+D63+D46+D12</f>
        <v>783</v>
      </c>
      <c r="E91" s="19">
        <f t="shared" si="11"/>
        <v>210.24</v>
      </c>
      <c r="F91" s="19">
        <f t="shared" si="11"/>
        <v>132.91</v>
      </c>
      <c r="G91" s="19">
        <f t="shared" si="11"/>
        <v>764.1</v>
      </c>
      <c r="H91" s="19">
        <f t="shared" si="11"/>
        <v>4447.37</v>
      </c>
      <c r="I91" s="19">
        <f t="shared" si="11"/>
        <v>318.55999999999995</v>
      </c>
      <c r="J91" s="19">
        <f t="shared" si="11"/>
        <v>330</v>
      </c>
      <c r="K91" s="19">
        <f t="shared" si="11"/>
        <v>817.42</v>
      </c>
      <c r="L91" s="19">
        <f t="shared" si="11"/>
        <v>230.62000000000003</v>
      </c>
      <c r="M91" s="19">
        <f t="shared" si="11"/>
        <v>113.44</v>
      </c>
      <c r="N91" s="19">
        <f t="shared" si="11"/>
        <v>205.38</v>
      </c>
      <c r="O91" s="56">
        <f t="shared" si="11"/>
        <v>510.80000000000007</v>
      </c>
    </row>
    <row r="92" spans="1:16" ht="30" customHeight="1">
      <c r="D92" s="21">
        <v>783</v>
      </c>
      <c r="E92" s="21">
        <v>1</v>
      </c>
      <c r="F92" s="21">
        <v>1</v>
      </c>
      <c r="G92" s="21">
        <v>4</v>
      </c>
    </row>
    <row r="93" spans="1:16">
      <c r="D93" s="73">
        <f>D92-D91</f>
        <v>0</v>
      </c>
      <c r="E93" s="73">
        <f>E91/E91</f>
        <v>1</v>
      </c>
      <c r="F93" s="73">
        <f>F91/E91</f>
        <v>0.63218226788432264</v>
      </c>
      <c r="G93" s="73">
        <f>G91/E91</f>
        <v>3.6344178082191778</v>
      </c>
    </row>
    <row r="96" spans="1:16" ht="14.25" customHeight="1"/>
    <row r="99" ht="30" customHeight="1"/>
    <row r="109" ht="14.25" customHeight="1"/>
    <row r="112" ht="30" customHeight="1"/>
    <row r="117" ht="14.25" customHeight="1"/>
    <row r="119" ht="30" customHeight="1"/>
  </sheetData>
  <mergeCells count="15">
    <mergeCell ref="A13:O13"/>
    <mergeCell ref="A5:O5"/>
    <mergeCell ref="A2:A3"/>
    <mergeCell ref="E2:H2"/>
    <mergeCell ref="I2:L2"/>
    <mergeCell ref="M2:O2"/>
    <mergeCell ref="C2:C3"/>
    <mergeCell ref="A81:O81"/>
    <mergeCell ref="A21:O21"/>
    <mergeCell ref="A31:O31"/>
    <mergeCell ref="A38:O38"/>
    <mergeCell ref="A47:O47"/>
    <mergeCell ref="A55:O55"/>
    <mergeCell ref="A64:O64"/>
    <mergeCell ref="A74:O74"/>
  </mergeCells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9"/>
  <sheetViews>
    <sheetView workbookViewId="0">
      <selection activeCell="E10" sqref="E10:E11"/>
    </sheetView>
  </sheetViews>
  <sheetFormatPr defaultRowHeight="15"/>
  <cols>
    <col min="1" max="1" width="8.85546875" style="21" customWidth="1"/>
    <col min="2" max="2" width="21" style="21" customWidth="1"/>
    <col min="3" max="3" width="5.28515625" style="21" customWidth="1"/>
    <col min="4" max="4" width="7.5703125" style="21" customWidth="1"/>
    <col min="5" max="7" width="6.42578125" style="21" customWidth="1"/>
    <col min="8" max="8" width="7.42578125" style="21" customWidth="1"/>
    <col min="9" max="14" width="6.42578125" style="21" customWidth="1"/>
    <col min="15" max="15" width="7.42578125" style="21" customWidth="1"/>
    <col min="16" max="16" width="9.140625" style="21" hidden="1" customWidth="1"/>
    <col min="17" max="16384" width="9.140625" style="21"/>
  </cols>
  <sheetData>
    <row r="1" spans="1:16" s="14" customFormat="1" ht="19.5" thickBot="1">
      <c r="A1" s="33"/>
      <c r="J1" s="30" t="s">
        <v>72</v>
      </c>
      <c r="K1" s="30"/>
      <c r="L1" s="30"/>
      <c r="M1" s="30"/>
      <c r="N1" s="30" t="s">
        <v>73</v>
      </c>
    </row>
    <row r="2" spans="1:16" s="14" customFormat="1" ht="15" customHeight="1">
      <c r="A2" s="113" t="s">
        <v>0</v>
      </c>
      <c r="B2" s="107" t="s">
        <v>1</v>
      </c>
      <c r="C2" s="119" t="s">
        <v>2</v>
      </c>
      <c r="D2" s="34" t="s">
        <v>3</v>
      </c>
      <c r="E2" s="115" t="s">
        <v>4</v>
      </c>
      <c r="F2" s="116"/>
      <c r="G2" s="116"/>
      <c r="H2" s="117"/>
      <c r="I2" s="115" t="s">
        <v>5</v>
      </c>
      <c r="J2" s="116"/>
      <c r="K2" s="116"/>
      <c r="L2" s="117"/>
      <c r="M2" s="115" t="s">
        <v>6</v>
      </c>
      <c r="N2" s="116"/>
      <c r="O2" s="118"/>
      <c r="P2" s="35"/>
    </row>
    <row r="3" spans="1:16" s="14" customFormat="1" ht="42" customHeight="1" thickBot="1">
      <c r="A3" s="114"/>
      <c r="B3" s="108"/>
      <c r="C3" s="120"/>
      <c r="D3" s="36"/>
      <c r="E3" s="15" t="s">
        <v>7</v>
      </c>
      <c r="F3" s="15" t="s">
        <v>8</v>
      </c>
      <c r="G3" s="15" t="s">
        <v>9</v>
      </c>
      <c r="H3" s="15" t="s">
        <v>17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44</v>
      </c>
      <c r="N3" s="15" t="s">
        <v>14</v>
      </c>
      <c r="O3" s="37" t="s">
        <v>15</v>
      </c>
      <c r="P3" s="35"/>
    </row>
    <row r="4" spans="1:16" s="14" customFormat="1" ht="15.75" thickBot="1">
      <c r="A4" s="38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39">
        <v>15</v>
      </c>
      <c r="P4" s="35"/>
    </row>
    <row r="5" spans="1:16" s="14" customFormat="1" ht="23.25" customHeight="1" thickBot="1">
      <c r="A5" s="121" t="s">
        <v>46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35"/>
    </row>
    <row r="6" spans="1:16" s="103" customFormat="1" ht="12.75">
      <c r="A6" s="94">
        <v>205</v>
      </c>
      <c r="B6" s="79" t="s">
        <v>59</v>
      </c>
      <c r="C6" s="10">
        <v>210</v>
      </c>
      <c r="D6" s="6"/>
      <c r="E6" s="3">
        <v>3.3</v>
      </c>
      <c r="F6" s="3">
        <v>12.8</v>
      </c>
      <c r="G6" s="3">
        <v>33.1</v>
      </c>
      <c r="H6" s="5">
        <v>264</v>
      </c>
      <c r="I6" s="3">
        <v>115</v>
      </c>
      <c r="J6" s="3">
        <v>27</v>
      </c>
      <c r="K6" s="3">
        <v>123</v>
      </c>
      <c r="L6" s="3">
        <v>0.5</v>
      </c>
      <c r="M6" s="3">
        <v>7.0000000000000007E-2</v>
      </c>
      <c r="N6" s="3">
        <v>0.45</v>
      </c>
      <c r="O6" s="3">
        <v>33.25</v>
      </c>
    </row>
    <row r="7" spans="1:16" s="103" customFormat="1" ht="12.75">
      <c r="A7" s="94">
        <v>628</v>
      </c>
      <c r="B7" s="79" t="s">
        <v>52</v>
      </c>
      <c r="C7" s="10">
        <v>200</v>
      </c>
      <c r="D7" s="6"/>
      <c r="E7" s="6">
        <v>0.12</v>
      </c>
      <c r="F7" s="6">
        <v>0</v>
      </c>
      <c r="G7" s="6">
        <v>12</v>
      </c>
      <c r="H7" s="5">
        <v>48.6</v>
      </c>
      <c r="I7" s="6">
        <v>1.2</v>
      </c>
      <c r="J7" s="3">
        <v>1.6</v>
      </c>
      <c r="K7" s="3">
        <v>1</v>
      </c>
      <c r="L7" s="6">
        <v>4.4000000000000004</v>
      </c>
      <c r="M7" s="6">
        <v>0</v>
      </c>
      <c r="N7" s="6">
        <v>3</v>
      </c>
      <c r="O7" s="3">
        <v>0</v>
      </c>
    </row>
    <row r="8" spans="1:16" s="99" customFormat="1" ht="12.75">
      <c r="A8" s="101" t="s">
        <v>68</v>
      </c>
      <c r="B8" s="82" t="s">
        <v>69</v>
      </c>
      <c r="C8" s="83">
        <v>100</v>
      </c>
      <c r="D8" s="3"/>
      <c r="E8" s="3">
        <v>12.5</v>
      </c>
      <c r="F8" s="3">
        <v>1.2</v>
      </c>
      <c r="G8" s="3">
        <v>16</v>
      </c>
      <c r="H8" s="3">
        <v>85</v>
      </c>
      <c r="I8" s="3">
        <v>15</v>
      </c>
      <c r="J8" s="3">
        <v>4</v>
      </c>
      <c r="K8" s="3">
        <v>17</v>
      </c>
      <c r="L8" s="3">
        <v>0.4</v>
      </c>
      <c r="M8" s="3">
        <v>2.7</v>
      </c>
      <c r="N8" s="3">
        <v>0.8</v>
      </c>
      <c r="O8" s="3">
        <v>15</v>
      </c>
    </row>
    <row r="9" spans="1:16" s="14" customFormat="1">
      <c r="A9" s="26">
        <v>58233</v>
      </c>
      <c r="B9" s="27" t="s">
        <v>16</v>
      </c>
      <c r="C9" s="11">
        <v>15</v>
      </c>
      <c r="D9" s="5"/>
      <c r="E9" s="5">
        <v>0.14000000000000001</v>
      </c>
      <c r="F9" s="5">
        <v>0.14000000000000001</v>
      </c>
      <c r="G9" s="5">
        <v>7.47</v>
      </c>
      <c r="H9" s="5">
        <v>33.97</v>
      </c>
      <c r="I9" s="5">
        <v>3.91</v>
      </c>
      <c r="J9" s="5">
        <v>5.26</v>
      </c>
      <c r="K9" s="5">
        <v>12.47</v>
      </c>
      <c r="L9" s="5">
        <v>0.24</v>
      </c>
      <c r="M9" s="5">
        <v>0.02</v>
      </c>
      <c r="N9" s="5">
        <v>0</v>
      </c>
      <c r="O9" s="43">
        <v>0</v>
      </c>
      <c r="P9" s="35"/>
    </row>
    <row r="10" spans="1:16" s="14" customFormat="1">
      <c r="A10" s="26">
        <v>207784</v>
      </c>
      <c r="B10" s="27" t="s">
        <v>18</v>
      </c>
      <c r="C10" s="11">
        <v>10</v>
      </c>
      <c r="D10" s="5"/>
      <c r="E10" s="5">
        <v>0.66</v>
      </c>
      <c r="F10" s="5">
        <v>0.12</v>
      </c>
      <c r="G10" s="5">
        <v>3.34</v>
      </c>
      <c r="H10" s="5">
        <v>17.399999999999999</v>
      </c>
      <c r="I10" s="5">
        <v>2.2999999999999998</v>
      </c>
      <c r="J10" s="5">
        <v>3.3</v>
      </c>
      <c r="K10" s="5">
        <v>8.6999999999999993</v>
      </c>
      <c r="L10" s="5">
        <v>0.2</v>
      </c>
      <c r="M10" s="5">
        <v>0.02</v>
      </c>
      <c r="N10" s="5">
        <v>0</v>
      </c>
      <c r="O10" s="43">
        <v>0</v>
      </c>
      <c r="P10" s="35"/>
    </row>
    <row r="11" spans="1:16" s="14" customFormat="1" ht="15.75" customHeight="1" thickBot="1">
      <c r="A11" s="44"/>
      <c r="B11" s="45"/>
      <c r="C11" s="46"/>
      <c r="D11" s="1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5"/>
    </row>
    <row r="12" spans="1:16" s="14" customFormat="1" ht="14.25" customHeight="1" thickBot="1">
      <c r="A12" s="75"/>
      <c r="B12" s="48" t="s">
        <v>22</v>
      </c>
      <c r="C12" s="76">
        <f>SUM(C6:C11)</f>
        <v>535</v>
      </c>
      <c r="D12" s="76">
        <f t="shared" ref="D12:O12" si="0">SUM(D6:D11)</f>
        <v>0</v>
      </c>
      <c r="E12" s="76">
        <f t="shared" si="0"/>
        <v>16.72</v>
      </c>
      <c r="F12" s="76">
        <f t="shared" si="0"/>
        <v>14.26</v>
      </c>
      <c r="G12" s="76">
        <f t="shared" si="0"/>
        <v>71.910000000000011</v>
      </c>
      <c r="H12" s="76">
        <f t="shared" si="0"/>
        <v>448.97</v>
      </c>
      <c r="I12" s="76">
        <f t="shared" si="0"/>
        <v>137.41</v>
      </c>
      <c r="J12" s="76">
        <f t="shared" si="0"/>
        <v>41.16</v>
      </c>
      <c r="K12" s="76">
        <f t="shared" si="0"/>
        <v>162.16999999999999</v>
      </c>
      <c r="L12" s="76">
        <f t="shared" si="0"/>
        <v>5.7400000000000011</v>
      </c>
      <c r="M12" s="76">
        <f t="shared" si="0"/>
        <v>2.81</v>
      </c>
      <c r="N12" s="76">
        <f t="shared" si="0"/>
        <v>4.25</v>
      </c>
      <c r="O12" s="76">
        <f t="shared" si="0"/>
        <v>48.25</v>
      </c>
      <c r="P12" s="35"/>
    </row>
    <row r="13" spans="1:16" s="49" customFormat="1" ht="14.25" customHeight="1" thickBot="1">
      <c r="A13" s="121" t="s">
        <v>33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3"/>
    </row>
    <row r="14" spans="1:16" s="49" customFormat="1">
      <c r="A14" s="42"/>
      <c r="B14" s="8"/>
      <c r="C14" s="11"/>
      <c r="D14" s="5"/>
      <c r="E14" s="13"/>
      <c r="F14" s="13"/>
      <c r="G14" s="13"/>
      <c r="H14" s="13"/>
      <c r="I14" s="5"/>
      <c r="J14" s="5"/>
      <c r="K14" s="5"/>
      <c r="L14" s="5"/>
      <c r="M14" s="5"/>
      <c r="N14" s="5"/>
      <c r="O14" s="5"/>
    </row>
    <row r="15" spans="1:16" s="14" customFormat="1">
      <c r="A15" s="26">
        <v>403</v>
      </c>
      <c r="B15" s="8" t="s">
        <v>24</v>
      </c>
      <c r="C15" s="11">
        <v>250</v>
      </c>
      <c r="D15" s="5"/>
      <c r="E15" s="5">
        <v>25.5</v>
      </c>
      <c r="F15" s="5">
        <v>33.25</v>
      </c>
      <c r="G15" s="5">
        <v>58</v>
      </c>
      <c r="H15" s="5">
        <v>531</v>
      </c>
      <c r="I15" s="5">
        <v>2.2000000000000002</v>
      </c>
      <c r="J15" s="5">
        <v>10.7</v>
      </c>
      <c r="K15" s="5">
        <v>12.8</v>
      </c>
      <c r="L15" s="5">
        <v>6.5</v>
      </c>
      <c r="M15" s="5">
        <v>5</v>
      </c>
      <c r="N15" s="5">
        <v>1.5</v>
      </c>
      <c r="O15" s="5">
        <v>66</v>
      </c>
    </row>
    <row r="16" spans="1:16" s="14" customFormat="1">
      <c r="A16" s="26">
        <v>588</v>
      </c>
      <c r="B16" s="27" t="s">
        <v>21</v>
      </c>
      <c r="C16" s="11">
        <v>200</v>
      </c>
      <c r="D16" s="5"/>
      <c r="E16" s="5">
        <v>0.1</v>
      </c>
      <c r="F16" s="5">
        <v>0</v>
      </c>
      <c r="G16" s="5">
        <v>10.4</v>
      </c>
      <c r="H16" s="5">
        <v>41.3</v>
      </c>
      <c r="I16" s="5">
        <v>2.6</v>
      </c>
      <c r="J16" s="5">
        <v>4.8</v>
      </c>
      <c r="K16" s="5">
        <v>5</v>
      </c>
      <c r="L16" s="5">
        <v>3.4</v>
      </c>
      <c r="M16" s="5">
        <v>0.4</v>
      </c>
      <c r="N16" s="5">
        <v>0.83</v>
      </c>
      <c r="O16" s="5">
        <v>11</v>
      </c>
    </row>
    <row r="17" spans="1:16" s="2" customFormat="1" ht="15.75" customHeight="1">
      <c r="A17" s="12" t="s">
        <v>25</v>
      </c>
      <c r="B17" s="110" t="s">
        <v>29</v>
      </c>
      <c r="C17" s="7">
        <v>200</v>
      </c>
      <c r="D17" s="3"/>
      <c r="E17" s="5">
        <v>0.7</v>
      </c>
      <c r="F17" s="5">
        <v>0.2</v>
      </c>
      <c r="G17" s="5">
        <v>12</v>
      </c>
      <c r="H17" s="5">
        <v>52.9</v>
      </c>
      <c r="I17" s="5">
        <v>2.9</v>
      </c>
      <c r="J17" s="5">
        <v>5.4</v>
      </c>
      <c r="K17" s="5">
        <v>3.5</v>
      </c>
      <c r="L17" s="3">
        <v>3.6</v>
      </c>
      <c r="M17" s="3">
        <v>2</v>
      </c>
      <c r="N17" s="3">
        <v>36</v>
      </c>
      <c r="O17" s="9">
        <v>21</v>
      </c>
      <c r="P17" s="111"/>
    </row>
    <row r="18" spans="1:16" s="49" customFormat="1" ht="12.75">
      <c r="A18" s="50">
        <v>58233</v>
      </c>
      <c r="B18" s="27" t="s">
        <v>16</v>
      </c>
      <c r="C18" s="51">
        <v>15</v>
      </c>
      <c r="D18" s="5"/>
      <c r="E18" s="4">
        <v>0.14000000000000001</v>
      </c>
      <c r="F18" s="4">
        <v>0.14000000000000001</v>
      </c>
      <c r="G18" s="4">
        <v>7.47</v>
      </c>
      <c r="H18" s="4">
        <v>33.97</v>
      </c>
      <c r="I18" s="4">
        <v>3.91</v>
      </c>
      <c r="J18" s="4">
        <v>5.26</v>
      </c>
      <c r="K18" s="4">
        <v>12.47</v>
      </c>
      <c r="L18" s="4">
        <v>0.24</v>
      </c>
      <c r="M18" s="4">
        <v>0.02</v>
      </c>
      <c r="N18" s="4">
        <v>0</v>
      </c>
      <c r="O18" s="29">
        <v>0</v>
      </c>
    </row>
    <row r="19" spans="1:16" s="49" customFormat="1" ht="13.5" thickBot="1">
      <c r="A19" s="44">
        <v>207784</v>
      </c>
      <c r="B19" s="45" t="s">
        <v>18</v>
      </c>
      <c r="C19" s="52">
        <v>10</v>
      </c>
      <c r="D19" s="5"/>
      <c r="E19" s="18">
        <v>0.66</v>
      </c>
      <c r="F19" s="18">
        <v>0.12</v>
      </c>
      <c r="G19" s="18">
        <v>3.34</v>
      </c>
      <c r="H19" s="18">
        <v>17.399999999999999</v>
      </c>
      <c r="I19" s="18">
        <v>2.2999999999999998</v>
      </c>
      <c r="J19" s="18">
        <v>3.3</v>
      </c>
      <c r="K19" s="18">
        <v>8.6999999999999993</v>
      </c>
      <c r="L19" s="18">
        <v>0.2</v>
      </c>
      <c r="M19" s="18">
        <v>0.02</v>
      </c>
      <c r="N19" s="18">
        <v>0</v>
      </c>
      <c r="O19" s="53">
        <v>0</v>
      </c>
    </row>
    <row r="20" spans="1:16" s="14" customFormat="1" ht="15.75" customHeight="1" thickBot="1">
      <c r="A20" s="54"/>
      <c r="B20" s="55" t="s">
        <v>22</v>
      </c>
      <c r="C20" s="74">
        <f>SUM(C14:C19)</f>
        <v>675</v>
      </c>
      <c r="D20" s="19">
        <f t="shared" ref="D20:O20" si="1">SUM(D14:D19)</f>
        <v>0</v>
      </c>
      <c r="E20" s="19">
        <f t="shared" si="1"/>
        <v>27.1</v>
      </c>
      <c r="F20" s="19">
        <f t="shared" si="1"/>
        <v>33.71</v>
      </c>
      <c r="G20" s="19">
        <f t="shared" si="1"/>
        <v>91.210000000000008</v>
      </c>
      <c r="H20" s="19">
        <f t="shared" si="1"/>
        <v>676.56999999999994</v>
      </c>
      <c r="I20" s="19">
        <f t="shared" si="1"/>
        <v>13.91</v>
      </c>
      <c r="J20" s="19">
        <f t="shared" si="1"/>
        <v>29.459999999999997</v>
      </c>
      <c r="K20" s="19">
        <f t="shared" si="1"/>
        <v>42.47</v>
      </c>
      <c r="L20" s="19">
        <f t="shared" si="1"/>
        <v>13.94</v>
      </c>
      <c r="M20" s="19">
        <f t="shared" si="1"/>
        <v>7.4399999999999995</v>
      </c>
      <c r="N20" s="19">
        <f t="shared" si="1"/>
        <v>38.33</v>
      </c>
      <c r="O20" s="19">
        <f t="shared" si="1"/>
        <v>98</v>
      </c>
    </row>
    <row r="21" spans="1:16" s="14" customFormat="1" ht="15.75" customHeight="1" thickBot="1">
      <c r="A21" s="121" t="s">
        <v>34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</row>
    <row r="22" spans="1:16" s="99" customFormat="1" ht="15.75" customHeight="1">
      <c r="A22" s="94"/>
      <c r="B22" s="79"/>
      <c r="C22" s="10"/>
      <c r="D22" s="6"/>
      <c r="E22" s="6"/>
      <c r="F22" s="6"/>
      <c r="G22" s="6"/>
      <c r="H22" s="5"/>
      <c r="I22" s="3"/>
      <c r="J22" s="3"/>
      <c r="K22" s="3"/>
      <c r="L22" s="3"/>
      <c r="M22" s="3"/>
      <c r="N22" s="3"/>
      <c r="O22" s="3"/>
    </row>
    <row r="23" spans="1:16" s="14" customFormat="1" ht="25.5">
      <c r="A23" s="42">
        <v>620</v>
      </c>
      <c r="B23" s="8" t="s">
        <v>39</v>
      </c>
      <c r="C23" s="11">
        <v>100</v>
      </c>
      <c r="D23" s="5"/>
      <c r="E23" s="5">
        <v>6.2</v>
      </c>
      <c r="F23" s="5">
        <v>6.6</v>
      </c>
      <c r="G23" s="5">
        <v>3.8</v>
      </c>
      <c r="H23" s="5">
        <v>101</v>
      </c>
      <c r="I23" s="5">
        <v>2.1</v>
      </c>
      <c r="J23" s="5">
        <v>7</v>
      </c>
      <c r="K23" s="5">
        <v>31</v>
      </c>
      <c r="L23" s="5">
        <v>21</v>
      </c>
      <c r="M23" s="5">
        <v>4.7</v>
      </c>
      <c r="N23" s="5">
        <v>1.65</v>
      </c>
      <c r="O23" s="5">
        <v>3.3</v>
      </c>
    </row>
    <row r="24" spans="1:16" s="14" customFormat="1" ht="15.75" customHeight="1">
      <c r="A24" s="42">
        <v>469</v>
      </c>
      <c r="B24" s="8" t="s">
        <v>43</v>
      </c>
      <c r="C24" s="11">
        <v>150</v>
      </c>
      <c r="D24" s="5"/>
      <c r="E24" s="3">
        <v>5.25</v>
      </c>
      <c r="F24" s="3">
        <v>6.15</v>
      </c>
      <c r="G24" s="5">
        <v>35.25</v>
      </c>
      <c r="H24" s="3">
        <v>154.5</v>
      </c>
      <c r="I24" s="3">
        <v>1.05</v>
      </c>
      <c r="J24" s="3">
        <v>2.25</v>
      </c>
      <c r="K24" s="3">
        <v>4.5</v>
      </c>
      <c r="L24" s="3">
        <v>4.95</v>
      </c>
      <c r="M24" s="3">
        <v>4.05</v>
      </c>
      <c r="N24" s="3">
        <v>1.29</v>
      </c>
      <c r="O24" s="3">
        <v>0</v>
      </c>
    </row>
    <row r="25" spans="1:16" s="14" customFormat="1">
      <c r="A25" s="50" t="s">
        <v>23</v>
      </c>
      <c r="B25" s="8" t="s">
        <v>32</v>
      </c>
      <c r="C25" s="11">
        <v>50</v>
      </c>
      <c r="D25" s="5"/>
      <c r="E25" s="5">
        <v>0.8</v>
      </c>
      <c r="F25" s="5">
        <v>0.35</v>
      </c>
      <c r="G25" s="5">
        <v>11.3</v>
      </c>
      <c r="H25" s="5">
        <v>52.4</v>
      </c>
      <c r="I25" s="5">
        <v>0</v>
      </c>
      <c r="J25" s="13">
        <v>6.1</v>
      </c>
      <c r="K25" s="13">
        <v>11.8</v>
      </c>
      <c r="L25" s="13">
        <v>0.25</v>
      </c>
      <c r="M25" s="13">
        <v>0.01</v>
      </c>
      <c r="N25" s="5">
        <v>0.15</v>
      </c>
      <c r="O25" s="5">
        <v>65.900000000000006</v>
      </c>
    </row>
    <row r="26" spans="1:16" s="14" customFormat="1">
      <c r="A26" s="78">
        <v>528</v>
      </c>
      <c r="B26" s="79" t="s">
        <v>48</v>
      </c>
      <c r="C26" s="10">
        <v>200</v>
      </c>
      <c r="D26" s="6"/>
      <c r="E26" s="81">
        <v>0.2</v>
      </c>
      <c r="F26" s="81">
        <v>0</v>
      </c>
      <c r="G26" s="13">
        <v>13.6</v>
      </c>
      <c r="H26" s="13">
        <v>56</v>
      </c>
      <c r="I26" s="6">
        <v>1.6</v>
      </c>
      <c r="J26" s="3">
        <v>1.6</v>
      </c>
      <c r="K26" s="3">
        <v>1</v>
      </c>
      <c r="L26" s="6">
        <v>4.4000000000000004</v>
      </c>
      <c r="M26" s="6">
        <v>0</v>
      </c>
      <c r="N26" s="6">
        <v>2.4</v>
      </c>
      <c r="O26" s="3">
        <v>0</v>
      </c>
    </row>
    <row r="27" spans="1:16" s="99" customFormat="1" ht="12.75">
      <c r="A27" s="101" t="s">
        <v>68</v>
      </c>
      <c r="B27" s="82" t="s">
        <v>69</v>
      </c>
      <c r="C27" s="83">
        <v>100</v>
      </c>
      <c r="D27" s="3"/>
      <c r="E27" s="3">
        <v>12.5</v>
      </c>
      <c r="F27" s="3">
        <v>1.2</v>
      </c>
      <c r="G27" s="3">
        <v>16</v>
      </c>
      <c r="H27" s="3">
        <v>85</v>
      </c>
      <c r="I27" s="3">
        <v>15</v>
      </c>
      <c r="J27" s="3">
        <v>4</v>
      </c>
      <c r="K27" s="3">
        <v>17</v>
      </c>
      <c r="L27" s="3">
        <v>0.4</v>
      </c>
      <c r="M27" s="3">
        <v>2.7</v>
      </c>
      <c r="N27" s="3">
        <v>0.8</v>
      </c>
      <c r="O27" s="3">
        <v>15</v>
      </c>
    </row>
    <row r="28" spans="1:16" s="14" customFormat="1">
      <c r="A28" s="50">
        <v>58233</v>
      </c>
      <c r="B28" s="27" t="s">
        <v>16</v>
      </c>
      <c r="C28" s="28">
        <v>15</v>
      </c>
      <c r="D28" s="5"/>
      <c r="E28" s="4">
        <v>0.14000000000000001</v>
      </c>
      <c r="F28" s="4">
        <v>0.14000000000000001</v>
      </c>
      <c r="G28" s="4">
        <v>7.47</v>
      </c>
      <c r="H28" s="4">
        <v>33.97</v>
      </c>
      <c r="I28" s="4">
        <v>3.91</v>
      </c>
      <c r="J28" s="4">
        <v>5.26</v>
      </c>
      <c r="K28" s="4">
        <v>12.47</v>
      </c>
      <c r="L28" s="4">
        <v>0.24</v>
      </c>
      <c r="M28" s="4">
        <v>0.02</v>
      </c>
      <c r="N28" s="4">
        <v>0</v>
      </c>
      <c r="O28" s="29">
        <v>0</v>
      </c>
    </row>
    <row r="29" spans="1:16" s="14" customFormat="1" ht="15.75" thickBot="1">
      <c r="A29" s="44">
        <v>207784</v>
      </c>
      <c r="B29" s="45" t="s">
        <v>18</v>
      </c>
      <c r="C29" s="58">
        <v>10</v>
      </c>
      <c r="D29" s="5"/>
      <c r="E29" s="18">
        <v>0.66</v>
      </c>
      <c r="F29" s="18">
        <v>0.12</v>
      </c>
      <c r="G29" s="18">
        <v>3.34</v>
      </c>
      <c r="H29" s="18">
        <v>17.399999999999999</v>
      </c>
      <c r="I29" s="18">
        <v>2.2999999999999998</v>
      </c>
      <c r="J29" s="18">
        <v>3.3</v>
      </c>
      <c r="K29" s="18">
        <v>8.6999999999999993</v>
      </c>
      <c r="L29" s="18">
        <v>0.2</v>
      </c>
      <c r="M29" s="18">
        <v>0.02</v>
      </c>
      <c r="N29" s="18">
        <v>0</v>
      </c>
      <c r="O29" s="53">
        <v>0</v>
      </c>
    </row>
    <row r="30" spans="1:16" s="14" customFormat="1" ht="16.5" thickBot="1">
      <c r="A30" s="47"/>
      <c r="B30" s="48" t="s">
        <v>22</v>
      </c>
      <c r="C30" s="59">
        <f t="shared" ref="C30:O30" si="2">SUM(C22:C29)</f>
        <v>625</v>
      </c>
      <c r="D30" s="19">
        <f t="shared" si="2"/>
        <v>0</v>
      </c>
      <c r="E30" s="19">
        <f t="shared" si="2"/>
        <v>25.75</v>
      </c>
      <c r="F30" s="19">
        <f t="shared" si="2"/>
        <v>14.559999999999999</v>
      </c>
      <c r="G30" s="19">
        <f t="shared" si="2"/>
        <v>90.759999999999991</v>
      </c>
      <c r="H30" s="19">
        <f t="shared" si="2"/>
        <v>500.27</v>
      </c>
      <c r="I30" s="19">
        <f t="shared" si="2"/>
        <v>25.96</v>
      </c>
      <c r="J30" s="19">
        <f t="shared" si="2"/>
        <v>29.51</v>
      </c>
      <c r="K30" s="19">
        <f t="shared" si="2"/>
        <v>86.47</v>
      </c>
      <c r="L30" s="19">
        <f t="shared" si="2"/>
        <v>31.439999999999998</v>
      </c>
      <c r="M30" s="19">
        <f t="shared" si="2"/>
        <v>11.5</v>
      </c>
      <c r="N30" s="19">
        <f t="shared" si="2"/>
        <v>6.29</v>
      </c>
      <c r="O30" s="56">
        <f t="shared" si="2"/>
        <v>84.2</v>
      </c>
    </row>
    <row r="31" spans="1:16" ht="15.75" customHeight="1" thickBot="1">
      <c r="A31" s="121" t="s">
        <v>35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  <row r="32" spans="1:16" s="99" customFormat="1" ht="15.75" customHeight="1">
      <c r="A32" s="94"/>
      <c r="B32" s="79"/>
      <c r="C32" s="10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6" s="14" customFormat="1" ht="15.75" customHeight="1">
      <c r="A33" s="42">
        <v>336</v>
      </c>
      <c r="B33" s="8" t="s">
        <v>41</v>
      </c>
      <c r="C33" s="11">
        <v>150</v>
      </c>
      <c r="D33" s="5"/>
      <c r="E33" s="5">
        <v>8.24</v>
      </c>
      <c r="F33" s="5">
        <v>12.8</v>
      </c>
      <c r="G33" s="5">
        <v>30</v>
      </c>
      <c r="H33" s="5">
        <v>224.54</v>
      </c>
      <c r="I33" s="5">
        <v>3.75</v>
      </c>
      <c r="J33" s="5">
        <v>20.55</v>
      </c>
      <c r="K33" s="5">
        <v>29.4</v>
      </c>
      <c r="L33" s="5">
        <v>20.399999999999999</v>
      </c>
      <c r="M33" s="5">
        <v>9.4499999999999993</v>
      </c>
      <c r="N33" s="5">
        <v>1.95</v>
      </c>
      <c r="O33" s="5">
        <v>0.45</v>
      </c>
    </row>
    <row r="34" spans="1:16" ht="15.75" customHeight="1">
      <c r="A34" s="26">
        <v>588</v>
      </c>
      <c r="B34" s="27" t="s">
        <v>21</v>
      </c>
      <c r="C34" s="11">
        <v>200</v>
      </c>
      <c r="D34" s="5"/>
      <c r="E34" s="5">
        <v>0.1</v>
      </c>
      <c r="F34" s="5">
        <v>0</v>
      </c>
      <c r="G34" s="5">
        <v>10.4</v>
      </c>
      <c r="H34" s="5">
        <v>41.3</v>
      </c>
      <c r="I34" s="5">
        <v>2.6</v>
      </c>
      <c r="J34" s="5">
        <v>4.8</v>
      </c>
      <c r="K34" s="5">
        <v>5</v>
      </c>
      <c r="L34" s="5">
        <v>3.4</v>
      </c>
      <c r="M34" s="5">
        <v>0.4</v>
      </c>
      <c r="N34" s="5">
        <v>0.83</v>
      </c>
      <c r="O34" s="5">
        <v>11</v>
      </c>
    </row>
    <row r="35" spans="1:16">
      <c r="A35" s="26">
        <v>58233</v>
      </c>
      <c r="B35" s="27" t="s">
        <v>16</v>
      </c>
      <c r="C35" s="51">
        <v>15</v>
      </c>
      <c r="D35" s="5"/>
      <c r="E35" s="4">
        <v>0.14000000000000001</v>
      </c>
      <c r="F35" s="4">
        <v>0.14000000000000001</v>
      </c>
      <c r="G35" s="4">
        <v>7.47</v>
      </c>
      <c r="H35" s="4">
        <v>33.97</v>
      </c>
      <c r="I35" s="4">
        <v>3.91</v>
      </c>
      <c r="J35" s="4">
        <v>5.26</v>
      </c>
      <c r="K35" s="4">
        <v>12.47</v>
      </c>
      <c r="L35" s="4">
        <v>0.24</v>
      </c>
      <c r="M35" s="4">
        <v>0.02</v>
      </c>
      <c r="N35" s="4">
        <v>0</v>
      </c>
      <c r="O35" s="29">
        <v>0</v>
      </c>
    </row>
    <row r="36" spans="1:16" ht="15.75" customHeight="1" thickBot="1">
      <c r="A36" s="44">
        <v>207784</v>
      </c>
      <c r="B36" s="45" t="s">
        <v>18</v>
      </c>
      <c r="C36" s="52">
        <v>10</v>
      </c>
      <c r="D36" s="5"/>
      <c r="E36" s="18">
        <v>0.66</v>
      </c>
      <c r="F36" s="18">
        <v>0.12</v>
      </c>
      <c r="G36" s="18">
        <v>3.34</v>
      </c>
      <c r="H36" s="18">
        <v>17.399999999999999</v>
      </c>
      <c r="I36" s="18">
        <v>2.2999999999999998</v>
      </c>
      <c r="J36" s="18">
        <v>3.3</v>
      </c>
      <c r="K36" s="18">
        <v>8.6999999999999993</v>
      </c>
      <c r="L36" s="18">
        <v>0.2</v>
      </c>
      <c r="M36" s="18">
        <v>0.02</v>
      </c>
      <c r="N36" s="18">
        <v>0</v>
      </c>
      <c r="O36" s="53">
        <v>0</v>
      </c>
    </row>
    <row r="37" spans="1:16" ht="15.75" customHeight="1" thickBot="1">
      <c r="A37" s="60"/>
      <c r="B37" s="48" t="s">
        <v>22</v>
      </c>
      <c r="C37" s="31">
        <f t="shared" ref="C37:O37" si="3">SUM(C32:C36)</f>
        <v>375</v>
      </c>
      <c r="D37" s="19">
        <f t="shared" si="3"/>
        <v>0</v>
      </c>
      <c r="E37" s="19">
        <f t="shared" si="3"/>
        <v>9.14</v>
      </c>
      <c r="F37" s="19">
        <f t="shared" si="3"/>
        <v>13.06</v>
      </c>
      <c r="G37" s="19">
        <f t="shared" si="3"/>
        <v>51.209999999999994</v>
      </c>
      <c r="H37" s="19">
        <f t="shared" si="3"/>
        <v>317.20999999999992</v>
      </c>
      <c r="I37" s="19">
        <f t="shared" si="3"/>
        <v>12.559999999999999</v>
      </c>
      <c r="J37" s="19">
        <f t="shared" si="3"/>
        <v>33.909999999999997</v>
      </c>
      <c r="K37" s="19">
        <f t="shared" si="3"/>
        <v>55.569999999999993</v>
      </c>
      <c r="L37" s="19">
        <f t="shared" si="3"/>
        <v>24.239999999999995</v>
      </c>
      <c r="M37" s="19">
        <f t="shared" si="3"/>
        <v>9.8899999999999988</v>
      </c>
      <c r="N37" s="19">
        <f t="shared" si="3"/>
        <v>2.78</v>
      </c>
      <c r="O37" s="56">
        <f t="shared" si="3"/>
        <v>11.45</v>
      </c>
    </row>
    <row r="38" spans="1:16" s="14" customFormat="1" ht="15.75" customHeight="1" thickBot="1">
      <c r="A38" s="121" t="s">
        <v>36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  <row r="39" spans="1:16" s="99" customFormat="1" ht="15.75" customHeight="1">
      <c r="A39" s="102"/>
      <c r="B39" s="79"/>
      <c r="C39" s="10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6" s="49" customFormat="1">
      <c r="A40" s="78">
        <v>322</v>
      </c>
      <c r="B40" s="79" t="s">
        <v>51</v>
      </c>
      <c r="C40" s="10">
        <v>75</v>
      </c>
      <c r="D40" s="6"/>
      <c r="E40" s="6">
        <v>10.37</v>
      </c>
      <c r="F40" s="6">
        <v>1.94</v>
      </c>
      <c r="G40" s="5">
        <v>6.8</v>
      </c>
      <c r="H40" s="6">
        <v>84.94</v>
      </c>
      <c r="I40" s="6">
        <v>1.95</v>
      </c>
      <c r="J40" s="6">
        <v>4.28</v>
      </c>
      <c r="K40" s="6">
        <v>12</v>
      </c>
      <c r="L40" s="6">
        <v>2.93</v>
      </c>
      <c r="M40" s="6">
        <v>3.53</v>
      </c>
      <c r="N40" s="6">
        <v>4.32</v>
      </c>
      <c r="O40" s="6">
        <v>5.03</v>
      </c>
    </row>
    <row r="41" spans="1:16" s="49" customFormat="1" ht="15.75" customHeight="1">
      <c r="A41" s="85">
        <v>472</v>
      </c>
      <c r="B41" s="82" t="s">
        <v>50</v>
      </c>
      <c r="C41" s="83">
        <v>150</v>
      </c>
      <c r="D41" s="3"/>
      <c r="E41" s="3">
        <v>2.85</v>
      </c>
      <c r="F41" s="3">
        <v>0.75</v>
      </c>
      <c r="G41" s="5">
        <v>25.2</v>
      </c>
      <c r="H41" s="3">
        <v>121.5</v>
      </c>
      <c r="I41" s="3">
        <v>1.8</v>
      </c>
      <c r="J41" s="3">
        <v>8.25</v>
      </c>
      <c r="K41" s="3">
        <v>10.199999999999999</v>
      </c>
      <c r="L41" s="3">
        <v>6.6</v>
      </c>
      <c r="M41" s="3">
        <v>10.050000000000001</v>
      </c>
      <c r="N41" s="3">
        <v>2.37</v>
      </c>
      <c r="O41" s="3">
        <v>24</v>
      </c>
    </row>
    <row r="42" spans="1:16" s="103" customFormat="1" ht="15.75" customHeight="1">
      <c r="A42" s="94">
        <v>628</v>
      </c>
      <c r="B42" s="79" t="s">
        <v>52</v>
      </c>
      <c r="C42" s="10">
        <v>200</v>
      </c>
      <c r="D42" s="6"/>
      <c r="E42" s="6">
        <v>0.12</v>
      </c>
      <c r="F42" s="6">
        <v>0</v>
      </c>
      <c r="G42" s="6">
        <v>12</v>
      </c>
      <c r="H42" s="5">
        <v>48.6</v>
      </c>
      <c r="I42" s="6">
        <v>1.2</v>
      </c>
      <c r="J42" s="3">
        <v>1.6</v>
      </c>
      <c r="K42" s="3">
        <v>1</v>
      </c>
      <c r="L42" s="6">
        <v>4.4000000000000004</v>
      </c>
      <c r="M42" s="6">
        <v>0</v>
      </c>
      <c r="N42" s="6">
        <v>3</v>
      </c>
      <c r="O42" s="3">
        <v>0</v>
      </c>
    </row>
    <row r="43" spans="1:16" s="2" customFormat="1" ht="15.75" customHeight="1">
      <c r="A43" s="12" t="s">
        <v>25</v>
      </c>
      <c r="B43" s="110" t="s">
        <v>29</v>
      </c>
      <c r="C43" s="7">
        <v>200</v>
      </c>
      <c r="D43" s="3"/>
      <c r="E43" s="5">
        <v>0.7</v>
      </c>
      <c r="F43" s="5">
        <v>0.2</v>
      </c>
      <c r="G43" s="5">
        <v>12</v>
      </c>
      <c r="H43" s="5">
        <v>52.9</v>
      </c>
      <c r="I43" s="5">
        <v>2.9</v>
      </c>
      <c r="J43" s="5">
        <v>5.4</v>
      </c>
      <c r="K43" s="5">
        <v>3.5</v>
      </c>
      <c r="L43" s="3">
        <v>3.6</v>
      </c>
      <c r="M43" s="3">
        <v>2</v>
      </c>
      <c r="N43" s="3">
        <v>36</v>
      </c>
      <c r="O43" s="9">
        <v>21</v>
      </c>
      <c r="P43" s="111"/>
    </row>
    <row r="44" spans="1:16" s="14" customFormat="1" ht="15.75" customHeight="1">
      <c r="A44" s="50">
        <v>58233</v>
      </c>
      <c r="B44" s="27" t="s">
        <v>16</v>
      </c>
      <c r="C44" s="51">
        <v>15</v>
      </c>
      <c r="D44" s="5"/>
      <c r="E44" s="20">
        <v>0.14000000000000001</v>
      </c>
      <c r="F44" s="20">
        <v>0.14000000000000001</v>
      </c>
      <c r="G44" s="20">
        <v>7.47</v>
      </c>
      <c r="H44" s="20">
        <v>33.97</v>
      </c>
      <c r="I44" s="4">
        <v>3.91</v>
      </c>
      <c r="J44" s="4">
        <v>5.26</v>
      </c>
      <c r="K44" s="4">
        <v>12.47</v>
      </c>
      <c r="L44" s="4">
        <v>0.24</v>
      </c>
      <c r="M44" s="4">
        <v>0.02</v>
      </c>
      <c r="N44" s="4">
        <v>0</v>
      </c>
      <c r="O44" s="29">
        <v>0</v>
      </c>
    </row>
    <row r="45" spans="1:16" s="14" customFormat="1" ht="29.25" customHeight="1" thickBot="1">
      <c r="A45" s="44">
        <v>207784</v>
      </c>
      <c r="B45" s="45" t="s">
        <v>18</v>
      </c>
      <c r="C45" s="52">
        <v>10</v>
      </c>
      <c r="D45" s="5"/>
      <c r="E45" s="18">
        <v>0.66</v>
      </c>
      <c r="F45" s="18">
        <v>0.12</v>
      </c>
      <c r="G45" s="18">
        <v>3.34</v>
      </c>
      <c r="H45" s="18">
        <v>17.399999999999999</v>
      </c>
      <c r="I45" s="18">
        <v>2.2999999999999998</v>
      </c>
      <c r="J45" s="18">
        <v>3.3</v>
      </c>
      <c r="K45" s="18">
        <v>8.6999999999999993</v>
      </c>
      <c r="L45" s="18">
        <v>0.2</v>
      </c>
      <c r="M45" s="18">
        <v>0.02</v>
      </c>
      <c r="N45" s="18">
        <v>0</v>
      </c>
      <c r="O45" s="53">
        <v>0</v>
      </c>
    </row>
    <row r="46" spans="1:16" s="61" customFormat="1" ht="15.75" customHeight="1" thickBot="1">
      <c r="A46" s="47"/>
      <c r="B46" s="48" t="s">
        <v>22</v>
      </c>
      <c r="C46" s="76">
        <f t="shared" ref="C46:O46" si="4">SUM(C39:C45)</f>
        <v>650</v>
      </c>
      <c r="D46" s="84">
        <f t="shared" si="4"/>
        <v>0</v>
      </c>
      <c r="E46" s="84">
        <f t="shared" si="4"/>
        <v>14.839999999999998</v>
      </c>
      <c r="F46" s="84">
        <f t="shared" si="4"/>
        <v>3.1500000000000004</v>
      </c>
      <c r="G46" s="84">
        <f t="shared" si="4"/>
        <v>66.81</v>
      </c>
      <c r="H46" s="84">
        <f t="shared" si="4"/>
        <v>359.30999999999995</v>
      </c>
      <c r="I46" s="84">
        <f t="shared" si="4"/>
        <v>14.059999999999999</v>
      </c>
      <c r="J46" s="84">
        <f t="shared" si="4"/>
        <v>28.09</v>
      </c>
      <c r="K46" s="84">
        <f t="shared" si="4"/>
        <v>47.870000000000005</v>
      </c>
      <c r="L46" s="84">
        <f t="shared" si="4"/>
        <v>17.97</v>
      </c>
      <c r="M46" s="84">
        <f t="shared" si="4"/>
        <v>15.62</v>
      </c>
      <c r="N46" s="84">
        <f t="shared" si="4"/>
        <v>45.69</v>
      </c>
      <c r="O46" s="84">
        <f t="shared" si="4"/>
        <v>50.03</v>
      </c>
    </row>
    <row r="47" spans="1:16" s="14" customFormat="1" ht="15.75" customHeight="1" thickBot="1">
      <c r="A47" s="121" t="s">
        <v>20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3"/>
    </row>
    <row r="48" spans="1:16" s="14" customFormat="1">
      <c r="A48" s="40">
        <v>257</v>
      </c>
      <c r="B48" s="8" t="s">
        <v>47</v>
      </c>
      <c r="C48" s="11">
        <v>220</v>
      </c>
      <c r="D48" s="41"/>
      <c r="E48" s="5">
        <v>7.2</v>
      </c>
      <c r="F48" s="5">
        <v>4</v>
      </c>
      <c r="G48" s="5">
        <v>39.6</v>
      </c>
      <c r="H48" s="5">
        <v>222</v>
      </c>
      <c r="I48" s="5">
        <v>4.8</v>
      </c>
      <c r="J48" s="5">
        <v>6</v>
      </c>
      <c r="K48" s="5">
        <v>18.600000000000001</v>
      </c>
      <c r="L48" s="5">
        <v>4.4000000000000004</v>
      </c>
      <c r="M48" s="5">
        <v>5.4</v>
      </c>
      <c r="N48" s="5">
        <v>0</v>
      </c>
      <c r="O48" s="5">
        <v>0</v>
      </c>
    </row>
    <row r="49" spans="1:16" s="103" customFormat="1" ht="12.75">
      <c r="A49" s="94">
        <v>628</v>
      </c>
      <c r="B49" s="79" t="s">
        <v>52</v>
      </c>
      <c r="C49" s="10">
        <v>200</v>
      </c>
      <c r="D49" s="6"/>
      <c r="E49" s="6">
        <v>0.12</v>
      </c>
      <c r="F49" s="6">
        <v>0</v>
      </c>
      <c r="G49" s="6">
        <v>12</v>
      </c>
      <c r="H49" s="5">
        <v>48.6</v>
      </c>
      <c r="I49" s="6">
        <v>1.2</v>
      </c>
      <c r="J49" s="3">
        <v>1.6</v>
      </c>
      <c r="K49" s="3">
        <v>1</v>
      </c>
      <c r="L49" s="6">
        <v>4.4000000000000004</v>
      </c>
      <c r="M49" s="6">
        <v>0</v>
      </c>
      <c r="N49" s="6">
        <v>3</v>
      </c>
      <c r="O49" s="3">
        <v>0</v>
      </c>
    </row>
    <row r="50" spans="1:16" s="99" customFormat="1" ht="12.75">
      <c r="A50" s="101" t="s">
        <v>68</v>
      </c>
      <c r="B50" s="82" t="s">
        <v>69</v>
      </c>
      <c r="C50" s="83">
        <v>100</v>
      </c>
      <c r="D50" s="3"/>
      <c r="E50" s="3">
        <v>12.5</v>
      </c>
      <c r="F50" s="3">
        <v>1.2</v>
      </c>
      <c r="G50" s="3">
        <v>16</v>
      </c>
      <c r="H50" s="3">
        <v>85</v>
      </c>
      <c r="I50" s="3">
        <v>15</v>
      </c>
      <c r="J50" s="3">
        <v>4</v>
      </c>
      <c r="K50" s="3">
        <v>17</v>
      </c>
      <c r="L50" s="3">
        <v>0.4</v>
      </c>
      <c r="M50" s="3">
        <v>2.7</v>
      </c>
      <c r="N50" s="3">
        <v>0.8</v>
      </c>
      <c r="O50" s="3">
        <v>15</v>
      </c>
    </row>
    <row r="51" spans="1:16" s="14" customFormat="1">
      <c r="A51" s="26">
        <v>58233</v>
      </c>
      <c r="B51" s="27" t="s">
        <v>16</v>
      </c>
      <c r="C51" s="28">
        <v>15</v>
      </c>
      <c r="D51" s="5"/>
      <c r="E51" s="4">
        <v>0.14000000000000001</v>
      </c>
      <c r="F51" s="4">
        <v>0.14000000000000001</v>
      </c>
      <c r="G51" s="4">
        <v>7.47</v>
      </c>
      <c r="H51" s="4">
        <v>33.97</v>
      </c>
      <c r="I51" s="4">
        <v>3.91</v>
      </c>
      <c r="J51" s="4">
        <v>5.26</v>
      </c>
      <c r="K51" s="4">
        <v>12.47</v>
      </c>
      <c r="L51" s="4">
        <v>0.24</v>
      </c>
      <c r="M51" s="4">
        <v>0.02</v>
      </c>
      <c r="N51" s="4">
        <v>0</v>
      </c>
      <c r="O51" s="29">
        <v>0</v>
      </c>
    </row>
    <row r="52" spans="1:16" s="14" customFormat="1" ht="15.75" customHeight="1">
      <c r="A52" s="26">
        <v>207784</v>
      </c>
      <c r="B52" s="27" t="s">
        <v>18</v>
      </c>
      <c r="C52" s="28">
        <v>10</v>
      </c>
      <c r="D52" s="5"/>
      <c r="E52" s="4">
        <v>0.66</v>
      </c>
      <c r="F52" s="4">
        <v>0.12</v>
      </c>
      <c r="G52" s="4">
        <v>3.34</v>
      </c>
      <c r="H52" s="4">
        <v>17.399999999999999</v>
      </c>
      <c r="I52" s="4">
        <v>2.2999999999999998</v>
      </c>
      <c r="J52" s="4">
        <v>3.3</v>
      </c>
      <c r="K52" s="4">
        <v>8.6999999999999993</v>
      </c>
      <c r="L52" s="4">
        <v>0.2</v>
      </c>
      <c r="M52" s="4">
        <v>0.02</v>
      </c>
      <c r="N52" s="4">
        <v>0</v>
      </c>
      <c r="O52" s="29">
        <v>0</v>
      </c>
    </row>
    <row r="53" spans="1:16" s="14" customFormat="1" ht="15.75" thickBot="1">
      <c r="A53" s="44"/>
      <c r="B53" s="45"/>
      <c r="C53" s="46"/>
      <c r="D53" s="1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6" s="14" customFormat="1" ht="15.75" customHeight="1" thickBot="1">
      <c r="A54" s="47"/>
      <c r="B54" s="48" t="s">
        <v>22</v>
      </c>
      <c r="C54" s="59">
        <f>SUM(C48:C53)</f>
        <v>545</v>
      </c>
      <c r="D54" s="19">
        <f>SUM(D48:D53)</f>
        <v>0</v>
      </c>
      <c r="E54" s="19">
        <f t="shared" ref="E54:O54" si="5">SUM(E48:E53)</f>
        <v>20.62</v>
      </c>
      <c r="F54" s="19">
        <f t="shared" si="5"/>
        <v>5.46</v>
      </c>
      <c r="G54" s="19">
        <f t="shared" si="5"/>
        <v>78.41</v>
      </c>
      <c r="H54" s="19">
        <f t="shared" si="5"/>
        <v>406.97</v>
      </c>
      <c r="I54" s="19">
        <f t="shared" si="5"/>
        <v>27.21</v>
      </c>
      <c r="J54" s="19">
        <f t="shared" si="5"/>
        <v>20.16</v>
      </c>
      <c r="K54" s="19">
        <f t="shared" si="5"/>
        <v>57.769999999999996</v>
      </c>
      <c r="L54" s="19">
        <f t="shared" si="5"/>
        <v>9.64</v>
      </c>
      <c r="M54" s="19">
        <f t="shared" si="5"/>
        <v>8.14</v>
      </c>
      <c r="N54" s="19">
        <f t="shared" si="5"/>
        <v>3.8</v>
      </c>
      <c r="O54" s="56">
        <f t="shared" si="5"/>
        <v>15</v>
      </c>
    </row>
    <row r="55" spans="1:16" s="49" customFormat="1" ht="14.25" thickBot="1">
      <c r="A55" s="124" t="s">
        <v>45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6"/>
    </row>
    <row r="56" spans="1:16" s="99" customFormat="1" ht="15.75" customHeight="1">
      <c r="A56" s="94"/>
      <c r="B56" s="79"/>
      <c r="C56" s="10"/>
      <c r="D56" s="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6" s="103" customFormat="1" ht="12.75">
      <c r="A57" s="94">
        <v>277</v>
      </c>
      <c r="B57" s="79" t="s">
        <v>71</v>
      </c>
      <c r="C57" s="10">
        <v>100</v>
      </c>
      <c r="D57" s="6"/>
      <c r="E57" s="6">
        <v>22.56</v>
      </c>
      <c r="F57" s="6">
        <v>7.96</v>
      </c>
      <c r="G57" s="6">
        <v>24.9</v>
      </c>
      <c r="H57" s="6">
        <v>179.1</v>
      </c>
      <c r="I57" s="6">
        <v>1.8</v>
      </c>
      <c r="J57" s="6">
        <v>11.5</v>
      </c>
      <c r="K57" s="6">
        <v>11.4</v>
      </c>
      <c r="L57" s="6">
        <v>4.3</v>
      </c>
      <c r="M57" s="6">
        <v>2.7</v>
      </c>
      <c r="N57" s="6">
        <v>0.92</v>
      </c>
      <c r="O57" s="6">
        <v>26.2</v>
      </c>
    </row>
    <row r="58" spans="1:16" s="99" customFormat="1" ht="12.75">
      <c r="A58" s="94">
        <v>465</v>
      </c>
      <c r="B58" s="82" t="s">
        <v>64</v>
      </c>
      <c r="C58" s="83">
        <v>150</v>
      </c>
      <c r="D58" s="3"/>
      <c r="E58" s="3">
        <v>8.2799999999999994</v>
      </c>
      <c r="F58" s="3">
        <v>6.78</v>
      </c>
      <c r="G58" s="3">
        <v>39.880000000000003</v>
      </c>
      <c r="H58" s="3">
        <v>252.68</v>
      </c>
      <c r="I58" s="3">
        <v>0.15</v>
      </c>
      <c r="J58" s="3">
        <v>1.2</v>
      </c>
      <c r="K58" s="3">
        <v>3.15</v>
      </c>
      <c r="L58" s="3">
        <v>33</v>
      </c>
      <c r="M58" s="3">
        <v>7.05</v>
      </c>
      <c r="N58" s="3">
        <v>0.78</v>
      </c>
      <c r="O58" s="3">
        <v>0</v>
      </c>
    </row>
    <row r="59" spans="1:16" ht="15.75" customHeight="1">
      <c r="A59" s="26">
        <v>588</v>
      </c>
      <c r="B59" s="27" t="s">
        <v>21</v>
      </c>
      <c r="C59" s="11">
        <v>200</v>
      </c>
      <c r="D59" s="5"/>
      <c r="E59" s="5">
        <v>0.1</v>
      </c>
      <c r="F59" s="5">
        <v>0</v>
      </c>
      <c r="G59" s="5">
        <v>10.4</v>
      </c>
      <c r="H59" s="5">
        <v>41.3</v>
      </c>
      <c r="I59" s="5">
        <v>2.6</v>
      </c>
      <c r="J59" s="5">
        <v>4.8</v>
      </c>
      <c r="K59" s="5">
        <v>5</v>
      </c>
      <c r="L59" s="5">
        <v>3.4</v>
      </c>
      <c r="M59" s="5">
        <v>0.4</v>
      </c>
      <c r="N59" s="5">
        <v>0.83</v>
      </c>
      <c r="O59" s="5">
        <v>11</v>
      </c>
    </row>
    <row r="60" spans="1:16" s="2" customFormat="1" ht="15.75" customHeight="1">
      <c r="A60" s="12" t="s">
        <v>25</v>
      </c>
      <c r="B60" s="110" t="s">
        <v>29</v>
      </c>
      <c r="C60" s="7">
        <v>200</v>
      </c>
      <c r="D60" s="3"/>
      <c r="E60" s="5">
        <v>0.7</v>
      </c>
      <c r="F60" s="5">
        <v>0.2</v>
      </c>
      <c r="G60" s="5">
        <v>12</v>
      </c>
      <c r="H60" s="5">
        <v>52.9</v>
      </c>
      <c r="I60" s="5">
        <v>2.9</v>
      </c>
      <c r="J60" s="5">
        <v>5.4</v>
      </c>
      <c r="K60" s="5">
        <v>3.5</v>
      </c>
      <c r="L60" s="3">
        <v>3.6</v>
      </c>
      <c r="M60" s="3">
        <v>2</v>
      </c>
      <c r="N60" s="3">
        <v>36</v>
      </c>
      <c r="O60" s="9">
        <v>21</v>
      </c>
      <c r="P60" s="111"/>
    </row>
    <row r="61" spans="1:16" s="63" customFormat="1" ht="12.75">
      <c r="A61" s="50">
        <v>58233</v>
      </c>
      <c r="B61" s="27" t="s">
        <v>26</v>
      </c>
      <c r="C61" s="51">
        <v>15</v>
      </c>
      <c r="D61" s="5"/>
      <c r="E61" s="4">
        <v>0.14000000000000001</v>
      </c>
      <c r="F61" s="4">
        <v>0.14000000000000001</v>
      </c>
      <c r="G61" s="4">
        <v>7.47</v>
      </c>
      <c r="H61" s="4">
        <v>33.97</v>
      </c>
      <c r="I61" s="4">
        <v>3.91</v>
      </c>
      <c r="J61" s="4">
        <v>5.26</v>
      </c>
      <c r="K61" s="4">
        <v>12.47</v>
      </c>
      <c r="L61" s="4">
        <v>0.24</v>
      </c>
      <c r="M61" s="4">
        <v>0.02</v>
      </c>
      <c r="N61" s="4">
        <v>0</v>
      </c>
      <c r="O61" s="29">
        <v>0</v>
      </c>
    </row>
    <row r="62" spans="1:16" s="49" customFormat="1" ht="13.5" thickBot="1">
      <c r="A62" s="44">
        <v>207784</v>
      </c>
      <c r="B62" s="45" t="s">
        <v>18</v>
      </c>
      <c r="C62" s="52">
        <v>10</v>
      </c>
      <c r="D62" s="5"/>
      <c r="E62" s="18">
        <v>0.66</v>
      </c>
      <c r="F62" s="18">
        <v>0.12</v>
      </c>
      <c r="G62" s="18">
        <v>3.34</v>
      </c>
      <c r="H62" s="18">
        <v>17.399999999999999</v>
      </c>
      <c r="I62" s="18">
        <v>2.2999999999999998</v>
      </c>
      <c r="J62" s="18">
        <v>3.3</v>
      </c>
      <c r="K62" s="18">
        <v>8.6999999999999993</v>
      </c>
      <c r="L62" s="18">
        <v>0.2</v>
      </c>
      <c r="M62" s="18">
        <v>0.02</v>
      </c>
      <c r="N62" s="18">
        <v>0</v>
      </c>
      <c r="O62" s="53">
        <v>0</v>
      </c>
    </row>
    <row r="63" spans="1:16" s="49" customFormat="1" ht="13.5" thickBot="1">
      <c r="A63" s="54"/>
      <c r="B63" s="55" t="s">
        <v>22</v>
      </c>
      <c r="C63" s="31">
        <f t="shared" ref="C63:O63" si="6">SUM(C56:C62)</f>
        <v>675</v>
      </c>
      <c r="D63" s="19">
        <f t="shared" si="6"/>
        <v>0</v>
      </c>
      <c r="E63" s="31">
        <f t="shared" si="6"/>
        <v>32.44</v>
      </c>
      <c r="F63" s="31">
        <f t="shared" si="6"/>
        <v>15.2</v>
      </c>
      <c r="G63" s="31">
        <f t="shared" si="6"/>
        <v>97.990000000000009</v>
      </c>
      <c r="H63" s="31">
        <f t="shared" si="6"/>
        <v>577.35</v>
      </c>
      <c r="I63" s="31">
        <f t="shared" si="6"/>
        <v>13.66</v>
      </c>
      <c r="J63" s="31">
        <f t="shared" si="6"/>
        <v>31.459999999999997</v>
      </c>
      <c r="K63" s="31">
        <f t="shared" si="6"/>
        <v>44.22</v>
      </c>
      <c r="L63" s="31">
        <f t="shared" si="6"/>
        <v>44.74</v>
      </c>
      <c r="M63" s="31">
        <f t="shared" si="6"/>
        <v>12.19</v>
      </c>
      <c r="N63" s="31">
        <f t="shared" si="6"/>
        <v>38.53</v>
      </c>
      <c r="O63" s="64">
        <f t="shared" si="6"/>
        <v>58.2</v>
      </c>
    </row>
    <row r="64" spans="1:16" s="14" customFormat="1" ht="14.25" customHeight="1" thickBot="1">
      <c r="A64" s="121" t="s">
        <v>37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3"/>
    </row>
    <row r="65" spans="1:17" s="99" customFormat="1" ht="12.75">
      <c r="A65" s="94"/>
      <c r="B65" s="79"/>
      <c r="C65" s="10"/>
      <c r="D65" s="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7" s="99" customFormat="1" ht="12.75">
      <c r="A66" s="94">
        <v>423</v>
      </c>
      <c r="B66" s="82" t="s">
        <v>67</v>
      </c>
      <c r="C66" s="83">
        <v>60</v>
      </c>
      <c r="D66" s="3"/>
      <c r="E66" s="3">
        <v>6</v>
      </c>
      <c r="F66" s="3">
        <v>7.2</v>
      </c>
      <c r="G66" s="3">
        <v>4.8</v>
      </c>
      <c r="H66" s="5">
        <v>108</v>
      </c>
      <c r="I66" s="3">
        <v>7.33</v>
      </c>
      <c r="J66" s="3">
        <v>12.67</v>
      </c>
      <c r="K66" s="3">
        <v>88.32</v>
      </c>
      <c r="L66" s="3">
        <v>1.33</v>
      </c>
      <c r="M66" s="3">
        <v>0.02</v>
      </c>
      <c r="N66" s="3">
        <f t="shared" ref="N66" si="7">N68/100*60</f>
        <v>0.09</v>
      </c>
      <c r="O66" s="3">
        <v>17.04</v>
      </c>
    </row>
    <row r="67" spans="1:17" s="14" customFormat="1" ht="26.25">
      <c r="A67" s="57">
        <v>468</v>
      </c>
      <c r="B67" s="27" t="s">
        <v>31</v>
      </c>
      <c r="C67" s="62">
        <v>150</v>
      </c>
      <c r="D67" s="5"/>
      <c r="E67" s="3">
        <v>14.55</v>
      </c>
      <c r="F67" s="3">
        <v>7.2</v>
      </c>
      <c r="G67" s="5">
        <v>38.4</v>
      </c>
      <c r="H67" s="3">
        <v>189</v>
      </c>
      <c r="I67" s="3">
        <v>7.05</v>
      </c>
      <c r="J67" s="3">
        <v>16.5</v>
      </c>
      <c r="K67" s="3">
        <v>19.5</v>
      </c>
      <c r="L67" s="3">
        <v>27</v>
      </c>
      <c r="M67" s="3">
        <v>22.7</v>
      </c>
      <c r="N67" s="3">
        <v>11.1</v>
      </c>
      <c r="O67" s="3">
        <v>0.3</v>
      </c>
    </row>
    <row r="68" spans="1:17" s="14" customFormat="1">
      <c r="A68" s="50" t="s">
        <v>23</v>
      </c>
      <c r="B68" s="8" t="s">
        <v>32</v>
      </c>
      <c r="C68" s="11">
        <v>50</v>
      </c>
      <c r="D68" s="5"/>
      <c r="E68" s="5">
        <v>0.8</v>
      </c>
      <c r="F68" s="5">
        <v>0.35</v>
      </c>
      <c r="G68" s="5">
        <v>11.3</v>
      </c>
      <c r="H68" s="5">
        <v>52.4</v>
      </c>
      <c r="I68" s="5">
        <v>0</v>
      </c>
      <c r="J68" s="13">
        <v>6.1</v>
      </c>
      <c r="K68" s="13">
        <v>11.8</v>
      </c>
      <c r="L68" s="13">
        <v>0.25</v>
      </c>
      <c r="M68" s="13">
        <v>0.01</v>
      </c>
      <c r="N68" s="5">
        <v>0.15</v>
      </c>
      <c r="O68" s="5">
        <v>65.900000000000006</v>
      </c>
    </row>
    <row r="69" spans="1:17" s="14" customFormat="1">
      <c r="A69" s="26">
        <v>588</v>
      </c>
      <c r="B69" s="27" t="s">
        <v>21</v>
      </c>
      <c r="C69" s="11">
        <v>200</v>
      </c>
      <c r="D69" s="5"/>
      <c r="E69" s="5">
        <v>0.1</v>
      </c>
      <c r="F69" s="5">
        <v>0</v>
      </c>
      <c r="G69" s="5">
        <v>10.4</v>
      </c>
      <c r="H69" s="5">
        <v>41.3</v>
      </c>
      <c r="I69" s="5">
        <v>2.6</v>
      </c>
      <c r="J69" s="5">
        <v>4.8</v>
      </c>
      <c r="K69" s="5">
        <v>5</v>
      </c>
      <c r="L69" s="5">
        <v>3.4</v>
      </c>
      <c r="M69" s="5">
        <v>0.4</v>
      </c>
      <c r="N69" s="5">
        <v>0.83</v>
      </c>
      <c r="O69" s="5">
        <v>11</v>
      </c>
    </row>
    <row r="70" spans="1:17" s="99" customFormat="1" ht="12.75">
      <c r="A70" s="101" t="s">
        <v>68</v>
      </c>
      <c r="B70" s="82" t="s">
        <v>69</v>
      </c>
      <c r="C70" s="83">
        <v>100</v>
      </c>
      <c r="D70" s="3"/>
      <c r="E70" s="3">
        <v>12.5</v>
      </c>
      <c r="F70" s="3">
        <v>1.2</v>
      </c>
      <c r="G70" s="3">
        <v>16</v>
      </c>
      <c r="H70" s="3">
        <v>85</v>
      </c>
      <c r="I70" s="3">
        <v>15</v>
      </c>
      <c r="J70" s="3">
        <v>4</v>
      </c>
      <c r="K70" s="3">
        <v>17</v>
      </c>
      <c r="L70" s="3">
        <v>0.4</v>
      </c>
      <c r="M70" s="3">
        <v>2.7</v>
      </c>
      <c r="N70" s="3">
        <v>0.8</v>
      </c>
      <c r="O70" s="3">
        <v>15</v>
      </c>
    </row>
    <row r="71" spans="1:17">
      <c r="A71" s="50">
        <v>58233</v>
      </c>
      <c r="B71" s="27" t="s">
        <v>16</v>
      </c>
      <c r="C71" s="62">
        <v>15</v>
      </c>
      <c r="D71" s="5"/>
      <c r="E71" s="5">
        <v>0.14000000000000001</v>
      </c>
      <c r="F71" s="5">
        <v>0.14000000000000001</v>
      </c>
      <c r="G71" s="5">
        <v>7.47</v>
      </c>
      <c r="H71" s="5">
        <v>33.97</v>
      </c>
      <c r="I71" s="5">
        <v>3.91</v>
      </c>
      <c r="J71" s="5">
        <v>5.26</v>
      </c>
      <c r="K71" s="5">
        <v>12.47</v>
      </c>
      <c r="L71" s="5">
        <v>0.24</v>
      </c>
      <c r="M71" s="5">
        <v>0.02</v>
      </c>
      <c r="N71" s="5">
        <v>0</v>
      </c>
      <c r="O71" s="43">
        <v>0</v>
      </c>
    </row>
    <row r="72" spans="1:17">
      <c r="A72" s="44">
        <v>207784</v>
      </c>
      <c r="B72" s="45" t="s">
        <v>18</v>
      </c>
      <c r="C72" s="88">
        <v>10</v>
      </c>
      <c r="D72" s="5"/>
      <c r="E72" s="17">
        <v>0.66</v>
      </c>
      <c r="F72" s="17">
        <v>0.12</v>
      </c>
      <c r="G72" s="17">
        <v>3.34</v>
      </c>
      <c r="H72" s="17">
        <v>17.399999999999999</v>
      </c>
      <c r="I72" s="17">
        <v>2.2999999999999998</v>
      </c>
      <c r="J72" s="17">
        <v>3.3</v>
      </c>
      <c r="K72" s="17">
        <v>8.6999999999999993</v>
      </c>
      <c r="L72" s="17">
        <v>0.2</v>
      </c>
      <c r="M72" s="17">
        <v>0.02</v>
      </c>
      <c r="N72" s="17">
        <v>0</v>
      </c>
      <c r="O72" s="69">
        <v>0</v>
      </c>
    </row>
    <row r="73" spans="1:17" ht="16.5" thickBot="1">
      <c r="A73" s="65"/>
      <c r="B73" s="66" t="s">
        <v>22</v>
      </c>
      <c r="C73" s="89">
        <f t="shared" ref="C73:O73" si="8">SUM(C65:C72)</f>
        <v>585</v>
      </c>
      <c r="D73" s="90">
        <f t="shared" si="8"/>
        <v>0</v>
      </c>
      <c r="E73" s="90">
        <f t="shared" si="8"/>
        <v>34.75</v>
      </c>
      <c r="F73" s="90">
        <f t="shared" si="8"/>
        <v>16.21</v>
      </c>
      <c r="G73" s="90">
        <f t="shared" si="8"/>
        <v>91.710000000000008</v>
      </c>
      <c r="H73" s="90">
        <f t="shared" si="8"/>
        <v>527.06999999999994</v>
      </c>
      <c r="I73" s="90">
        <f t="shared" si="8"/>
        <v>38.19</v>
      </c>
      <c r="J73" s="90">
        <f t="shared" si="8"/>
        <v>52.629999999999995</v>
      </c>
      <c r="K73" s="90">
        <f t="shared" si="8"/>
        <v>162.79</v>
      </c>
      <c r="L73" s="90">
        <f t="shared" si="8"/>
        <v>32.82</v>
      </c>
      <c r="M73" s="90">
        <f t="shared" si="8"/>
        <v>25.869999999999997</v>
      </c>
      <c r="N73" s="90">
        <f t="shared" si="8"/>
        <v>12.97</v>
      </c>
      <c r="O73" s="91">
        <f t="shared" si="8"/>
        <v>109.24000000000001</v>
      </c>
    </row>
    <row r="74" spans="1:17" ht="15.75" thickBot="1">
      <c r="A74" s="121" t="s">
        <v>27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3"/>
      <c r="Q74" s="67"/>
    </row>
    <row r="75" spans="1:17" s="1" customFormat="1">
      <c r="A75" s="12"/>
      <c r="B75" s="79"/>
      <c r="C75" s="10"/>
      <c r="D75" s="5"/>
      <c r="E75" s="5"/>
      <c r="F75" s="5"/>
      <c r="G75" s="5"/>
      <c r="H75" s="5"/>
      <c r="I75" s="5"/>
      <c r="J75" s="5"/>
      <c r="K75" s="5"/>
      <c r="L75" s="5"/>
      <c r="M75" s="6"/>
      <c r="N75" s="6"/>
      <c r="O75" s="6"/>
    </row>
    <row r="76" spans="1:17" s="103" customFormat="1" ht="25.5">
      <c r="A76" s="94">
        <v>394</v>
      </c>
      <c r="B76" s="79" t="s">
        <v>49</v>
      </c>
      <c r="C76" s="10">
        <v>200</v>
      </c>
      <c r="D76" s="6"/>
      <c r="E76" s="6">
        <v>16.48</v>
      </c>
      <c r="F76" s="6">
        <v>6.88</v>
      </c>
      <c r="G76" s="6">
        <v>10.72</v>
      </c>
      <c r="H76" s="6">
        <v>168.16</v>
      </c>
      <c r="I76" s="6">
        <v>4</v>
      </c>
      <c r="J76" s="6">
        <v>19.84</v>
      </c>
      <c r="K76" s="6">
        <v>52</v>
      </c>
      <c r="L76" s="6">
        <v>32</v>
      </c>
      <c r="M76" s="6">
        <v>13.44</v>
      </c>
      <c r="N76" s="6">
        <v>7.62</v>
      </c>
      <c r="O76" s="6">
        <v>4.4000000000000004</v>
      </c>
    </row>
    <row r="77" spans="1:17" s="14" customFormat="1">
      <c r="A77" s="78">
        <v>528</v>
      </c>
      <c r="B77" s="79" t="s">
        <v>48</v>
      </c>
      <c r="C77" s="10">
        <v>200</v>
      </c>
      <c r="D77" s="6"/>
      <c r="E77" s="81">
        <v>0.2</v>
      </c>
      <c r="F77" s="81">
        <v>0</v>
      </c>
      <c r="G77" s="13">
        <v>13.6</v>
      </c>
      <c r="H77" s="13">
        <v>56</v>
      </c>
      <c r="I77" s="6">
        <v>1.6</v>
      </c>
      <c r="J77" s="3">
        <v>1.6</v>
      </c>
      <c r="K77" s="3">
        <v>1</v>
      </c>
      <c r="L77" s="6">
        <v>4.4000000000000004</v>
      </c>
      <c r="M77" s="6">
        <v>0</v>
      </c>
      <c r="N77" s="6">
        <v>2.4</v>
      </c>
      <c r="O77" s="3">
        <v>0</v>
      </c>
    </row>
    <row r="78" spans="1:17">
      <c r="A78" s="50">
        <v>58233</v>
      </c>
      <c r="B78" s="27" t="s">
        <v>16</v>
      </c>
      <c r="C78" s="28">
        <v>15</v>
      </c>
      <c r="D78" s="5"/>
      <c r="E78" s="4">
        <v>0.14000000000000001</v>
      </c>
      <c r="F78" s="4">
        <v>0.14000000000000001</v>
      </c>
      <c r="G78" s="4">
        <v>7.47</v>
      </c>
      <c r="H78" s="4">
        <v>33.97</v>
      </c>
      <c r="I78" s="4">
        <v>3.91</v>
      </c>
      <c r="J78" s="4">
        <v>5.26</v>
      </c>
      <c r="K78" s="4">
        <v>12.47</v>
      </c>
      <c r="L78" s="4">
        <v>0.24</v>
      </c>
      <c r="M78" s="4">
        <v>0.02</v>
      </c>
      <c r="N78" s="4">
        <v>0</v>
      </c>
      <c r="O78" s="29">
        <v>0</v>
      </c>
    </row>
    <row r="79" spans="1:17" ht="15.75" thickBot="1">
      <c r="A79" s="44">
        <v>207784</v>
      </c>
      <c r="B79" s="45" t="s">
        <v>18</v>
      </c>
      <c r="C79" s="58">
        <v>10</v>
      </c>
      <c r="D79" s="5"/>
      <c r="E79" s="18">
        <v>0.66</v>
      </c>
      <c r="F79" s="18">
        <v>0.12</v>
      </c>
      <c r="G79" s="18">
        <v>3.34</v>
      </c>
      <c r="H79" s="18">
        <v>17.399999999999999</v>
      </c>
      <c r="I79" s="18">
        <v>2.2999999999999998</v>
      </c>
      <c r="J79" s="18">
        <v>3.3</v>
      </c>
      <c r="K79" s="18">
        <v>8.6999999999999993</v>
      </c>
      <c r="L79" s="18">
        <v>0.2</v>
      </c>
      <c r="M79" s="18">
        <v>0.02</v>
      </c>
      <c r="N79" s="18">
        <v>0</v>
      </c>
      <c r="O79" s="53">
        <v>0</v>
      </c>
    </row>
    <row r="80" spans="1:17" ht="16.5" thickBot="1">
      <c r="A80" s="68"/>
      <c r="B80" s="48" t="s">
        <v>22</v>
      </c>
      <c r="C80" s="59">
        <f t="shared" ref="C80:O80" si="9">SUM(C75:C79)</f>
        <v>425</v>
      </c>
      <c r="D80" s="19">
        <f t="shared" si="9"/>
        <v>0</v>
      </c>
      <c r="E80" s="19">
        <f t="shared" si="9"/>
        <v>17.48</v>
      </c>
      <c r="F80" s="19">
        <f t="shared" si="9"/>
        <v>7.14</v>
      </c>
      <c r="G80" s="19">
        <f t="shared" si="9"/>
        <v>35.129999999999995</v>
      </c>
      <c r="H80" s="19">
        <f t="shared" si="9"/>
        <v>275.52999999999997</v>
      </c>
      <c r="I80" s="19">
        <f t="shared" si="9"/>
        <v>11.809999999999999</v>
      </c>
      <c r="J80" s="19">
        <f t="shared" si="9"/>
        <v>30.000000000000004</v>
      </c>
      <c r="K80" s="19">
        <f t="shared" si="9"/>
        <v>74.17</v>
      </c>
      <c r="L80" s="19">
        <f t="shared" si="9"/>
        <v>36.840000000000003</v>
      </c>
      <c r="M80" s="19">
        <f t="shared" si="9"/>
        <v>13.479999999999999</v>
      </c>
      <c r="N80" s="19">
        <f t="shared" si="9"/>
        <v>10.02</v>
      </c>
      <c r="O80" s="56">
        <f t="shared" si="9"/>
        <v>4.4000000000000004</v>
      </c>
    </row>
    <row r="81" spans="1:16" s="49" customFormat="1" ht="14.25" customHeight="1" thickBot="1">
      <c r="A81" s="127" t="s">
        <v>38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9"/>
    </row>
    <row r="82" spans="1:16" s="103" customFormat="1" ht="12.75">
      <c r="A82" s="94"/>
      <c r="B82" s="8"/>
      <c r="C82" s="1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49"/>
    </row>
    <row r="83" spans="1:16" s="14" customFormat="1">
      <c r="A83" s="42">
        <v>423</v>
      </c>
      <c r="B83" s="8" t="s">
        <v>40</v>
      </c>
      <c r="C83" s="11">
        <v>50</v>
      </c>
      <c r="D83" s="5"/>
      <c r="E83" s="5">
        <v>4.55</v>
      </c>
      <c r="F83" s="5">
        <v>3.55</v>
      </c>
      <c r="G83" s="5">
        <v>20.5</v>
      </c>
      <c r="H83" s="5">
        <v>58.05</v>
      </c>
      <c r="I83" s="5">
        <v>11.03</v>
      </c>
      <c r="J83" s="5">
        <v>12.61</v>
      </c>
      <c r="K83" s="5">
        <v>49.75</v>
      </c>
      <c r="L83" s="5">
        <v>0.86</v>
      </c>
      <c r="M83" s="5">
        <v>0.01</v>
      </c>
      <c r="N83" s="5">
        <v>4.5999999999999996</v>
      </c>
      <c r="O83" s="5">
        <v>0.03</v>
      </c>
    </row>
    <row r="84" spans="1:16" ht="30" customHeight="1">
      <c r="A84" s="42">
        <v>469</v>
      </c>
      <c r="B84" s="8" t="s">
        <v>43</v>
      </c>
      <c r="C84" s="11">
        <v>150</v>
      </c>
      <c r="D84" s="5"/>
      <c r="E84" s="3">
        <v>5.25</v>
      </c>
      <c r="F84" s="3">
        <v>6.15</v>
      </c>
      <c r="G84" s="5">
        <v>35.25</v>
      </c>
      <c r="H84" s="3">
        <v>154.5</v>
      </c>
      <c r="I84" s="3">
        <v>1.05</v>
      </c>
      <c r="J84" s="3">
        <v>2.25</v>
      </c>
      <c r="K84" s="3">
        <v>4.5</v>
      </c>
      <c r="L84" s="3">
        <v>4.95</v>
      </c>
      <c r="M84" s="3">
        <v>4.05</v>
      </c>
      <c r="N84" s="3">
        <v>1.29</v>
      </c>
      <c r="O84" s="3">
        <v>0</v>
      </c>
    </row>
    <row r="85" spans="1:16" s="14" customFormat="1">
      <c r="A85" s="26">
        <v>588</v>
      </c>
      <c r="B85" s="27" t="s">
        <v>21</v>
      </c>
      <c r="C85" s="11">
        <v>200</v>
      </c>
      <c r="D85" s="5"/>
      <c r="E85" s="5">
        <v>0.1</v>
      </c>
      <c r="F85" s="5">
        <v>0</v>
      </c>
      <c r="G85" s="5">
        <v>10.4</v>
      </c>
      <c r="H85" s="5">
        <v>41.3</v>
      </c>
      <c r="I85" s="5">
        <v>2.6</v>
      </c>
      <c r="J85" s="5">
        <v>4.8</v>
      </c>
      <c r="K85" s="5">
        <v>5</v>
      </c>
      <c r="L85" s="5">
        <v>3.4</v>
      </c>
      <c r="M85" s="5">
        <v>0.4</v>
      </c>
      <c r="N85" s="5">
        <v>0.83</v>
      </c>
      <c r="O85" s="5">
        <v>11</v>
      </c>
    </row>
    <row r="86" spans="1:16" s="2" customFormat="1" ht="15.75" customHeight="1">
      <c r="A86" s="12" t="s">
        <v>25</v>
      </c>
      <c r="B86" s="110" t="s">
        <v>29</v>
      </c>
      <c r="C86" s="7">
        <v>200</v>
      </c>
      <c r="D86" s="3"/>
      <c r="E86" s="5">
        <v>0.7</v>
      </c>
      <c r="F86" s="5">
        <v>0.2</v>
      </c>
      <c r="G86" s="5">
        <v>12</v>
      </c>
      <c r="H86" s="5">
        <v>52.9</v>
      </c>
      <c r="I86" s="5">
        <v>2.9</v>
      </c>
      <c r="J86" s="5">
        <v>5.4</v>
      </c>
      <c r="K86" s="5">
        <v>3.5</v>
      </c>
      <c r="L86" s="3">
        <v>3.6</v>
      </c>
      <c r="M86" s="3">
        <v>2</v>
      </c>
      <c r="N86" s="3">
        <v>36</v>
      </c>
      <c r="O86" s="9">
        <v>21</v>
      </c>
      <c r="P86" s="111"/>
    </row>
    <row r="87" spans="1:16" s="14" customFormat="1">
      <c r="A87" s="26">
        <v>58233</v>
      </c>
      <c r="B87" s="27" t="s">
        <v>16</v>
      </c>
      <c r="C87" s="11">
        <v>15</v>
      </c>
      <c r="D87" s="5"/>
      <c r="E87" s="5">
        <v>0.14000000000000001</v>
      </c>
      <c r="F87" s="5">
        <v>0.14000000000000001</v>
      </c>
      <c r="G87" s="5">
        <v>7.47</v>
      </c>
      <c r="H87" s="5">
        <v>33.97</v>
      </c>
      <c r="I87" s="5">
        <v>3.91</v>
      </c>
      <c r="J87" s="5">
        <v>5.26</v>
      </c>
      <c r="K87" s="5">
        <v>12.47</v>
      </c>
      <c r="L87" s="5">
        <v>0.24</v>
      </c>
      <c r="M87" s="5">
        <v>0.02</v>
      </c>
      <c r="N87" s="5">
        <v>0</v>
      </c>
      <c r="O87" s="43">
        <v>0</v>
      </c>
    </row>
    <row r="88" spans="1:16" s="14" customFormat="1" ht="15.75" thickBot="1">
      <c r="A88" s="44">
        <v>207784</v>
      </c>
      <c r="B88" s="45" t="s">
        <v>18</v>
      </c>
      <c r="C88" s="46">
        <v>10</v>
      </c>
      <c r="D88" s="5"/>
      <c r="E88" s="17">
        <v>0.66</v>
      </c>
      <c r="F88" s="17">
        <v>0.12</v>
      </c>
      <c r="G88" s="17">
        <v>3.34</v>
      </c>
      <c r="H88" s="17">
        <v>17.399999999999999</v>
      </c>
      <c r="I88" s="17">
        <v>2.2999999999999998</v>
      </c>
      <c r="J88" s="17">
        <v>3.3</v>
      </c>
      <c r="K88" s="17">
        <v>8.6999999999999993</v>
      </c>
      <c r="L88" s="17">
        <v>0.2</v>
      </c>
      <c r="M88" s="17">
        <v>0.02</v>
      </c>
      <c r="N88" s="17">
        <v>0</v>
      </c>
      <c r="O88" s="69">
        <v>0</v>
      </c>
    </row>
    <row r="89" spans="1:16" s="49" customFormat="1" ht="14.25" customHeight="1" thickBot="1">
      <c r="A89" s="54"/>
      <c r="B89" s="55" t="s">
        <v>22</v>
      </c>
      <c r="C89" s="31">
        <f t="shared" ref="C89:O89" si="10">SUM(C82:C88)</f>
        <v>625</v>
      </c>
      <c r="D89" s="19">
        <f t="shared" si="10"/>
        <v>0</v>
      </c>
      <c r="E89" s="19">
        <f t="shared" si="10"/>
        <v>11.4</v>
      </c>
      <c r="F89" s="19">
        <f t="shared" si="10"/>
        <v>10.159999999999998</v>
      </c>
      <c r="G89" s="19">
        <f t="shared" si="10"/>
        <v>88.960000000000008</v>
      </c>
      <c r="H89" s="19">
        <f t="shared" si="10"/>
        <v>358.12</v>
      </c>
      <c r="I89" s="19">
        <f t="shared" si="10"/>
        <v>23.79</v>
      </c>
      <c r="J89" s="19">
        <f t="shared" si="10"/>
        <v>33.619999999999997</v>
      </c>
      <c r="K89" s="19">
        <f t="shared" si="10"/>
        <v>83.92</v>
      </c>
      <c r="L89" s="19">
        <f t="shared" si="10"/>
        <v>13.25</v>
      </c>
      <c r="M89" s="19">
        <f t="shared" si="10"/>
        <v>6.4999999999999991</v>
      </c>
      <c r="N89" s="19">
        <f t="shared" si="10"/>
        <v>42.72</v>
      </c>
      <c r="O89" s="56">
        <f t="shared" si="10"/>
        <v>32.03</v>
      </c>
    </row>
    <row r="90" spans="1:16" ht="15.75" thickBot="1">
      <c r="A90" s="70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71"/>
    </row>
    <row r="91" spans="1:16" ht="16.5" thickBot="1">
      <c r="A91" s="72"/>
      <c r="B91" s="48" t="s">
        <v>28</v>
      </c>
      <c r="C91" s="55"/>
      <c r="D91" s="19">
        <f t="shared" ref="D91:O91" si="11">D37+D80+D73+D30+D20+D54+D89+D63+D46+D12</f>
        <v>0</v>
      </c>
      <c r="E91" s="19">
        <f t="shared" si="11"/>
        <v>210.24</v>
      </c>
      <c r="F91" s="19">
        <f t="shared" si="11"/>
        <v>132.91</v>
      </c>
      <c r="G91" s="19">
        <f t="shared" si="11"/>
        <v>764.1</v>
      </c>
      <c r="H91" s="19">
        <f t="shared" si="11"/>
        <v>4447.37</v>
      </c>
      <c r="I91" s="19">
        <f t="shared" si="11"/>
        <v>318.55999999999995</v>
      </c>
      <c r="J91" s="19">
        <f t="shared" si="11"/>
        <v>330</v>
      </c>
      <c r="K91" s="19">
        <f t="shared" si="11"/>
        <v>817.42</v>
      </c>
      <c r="L91" s="19">
        <f t="shared" si="11"/>
        <v>230.62000000000003</v>
      </c>
      <c r="M91" s="19">
        <f t="shared" si="11"/>
        <v>113.44</v>
      </c>
      <c r="N91" s="19">
        <f t="shared" si="11"/>
        <v>205.38</v>
      </c>
      <c r="O91" s="56">
        <f t="shared" si="11"/>
        <v>510.80000000000007</v>
      </c>
    </row>
    <row r="92" spans="1:16" ht="30" customHeight="1"/>
    <row r="93" spans="1:16">
      <c r="D93" s="73"/>
      <c r="E93" s="73"/>
      <c r="F93" s="73"/>
      <c r="G93" s="73"/>
    </row>
    <row r="96" spans="1:16" ht="14.25" customHeight="1"/>
    <row r="99" ht="30" customHeight="1"/>
    <row r="109" ht="14.25" customHeight="1"/>
    <row r="112" ht="30" customHeight="1"/>
    <row r="117" ht="14.25" customHeight="1"/>
    <row r="119" ht="30" customHeight="1"/>
  </sheetData>
  <mergeCells count="15">
    <mergeCell ref="A2:A3"/>
    <mergeCell ref="E2:H2"/>
    <mergeCell ref="I2:L2"/>
    <mergeCell ref="M2:O2"/>
    <mergeCell ref="C2:C3"/>
    <mergeCell ref="A47:O47"/>
    <mergeCell ref="A55:O55"/>
    <mergeCell ref="A64:O64"/>
    <mergeCell ref="A74:O74"/>
    <mergeCell ref="A81:O81"/>
    <mergeCell ref="A5:O5"/>
    <mergeCell ref="A13:O13"/>
    <mergeCell ref="A21:O21"/>
    <mergeCell ref="A31:O31"/>
    <mergeCell ref="A38:O38"/>
  </mergeCells>
  <pageMargins left="0.70866141732283472" right="0.70866141732283472" top="0.74803149606299213" bottom="0.74803149606299213" header="0.31496062992125984" footer="0.31496062992125984"/>
  <pageSetup paperSize="9" scale="98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7л646,3</vt:lpstr>
      <vt:lpstr>7БЦ</vt:lpstr>
      <vt:lpstr>ОВЗ7л783</vt:lpstr>
      <vt:lpstr>ОВЗ7 БЦ</vt:lpstr>
      <vt:lpstr>12л504,5 </vt:lpstr>
      <vt:lpstr>12летБЦ</vt:lpstr>
      <vt:lpstr>ОВЗс12л783</vt:lpstr>
      <vt:lpstr>12лОВЗБЦ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2024-08-15T04:22:15Z</cp:lastPrinted>
  <dcterms:created xsi:type="dcterms:W3CDTF">2021-06-09T10:00:29Z</dcterms:created>
  <dcterms:modified xsi:type="dcterms:W3CDTF">2024-09-12T09:00:45Z</dcterms:modified>
</cp:coreProperties>
</file>